
<file path=[Content_Types].xml><?xml version="1.0" encoding="utf-8"?>
<Types xmlns="http://schemas.openxmlformats.org/package/2006/content-type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ICTO\Desktop\"/>
    </mc:Choice>
  </mc:AlternateContent>
  <xr:revisionPtr revIDLastSave="0" documentId="13_ncr:1_{EAD968F1-AC5F-4456-9FB7-9178F69461DF}" xr6:coauthVersionLast="47" xr6:coauthVersionMax="47" xr10:uidLastSave="{00000000-0000-0000-0000-000000000000}"/>
  <bookViews>
    <workbookView xWindow="19090" yWindow="-1480" windowWidth="25820" windowHeight="13900" xr2:uid="{AE4C65D0-097B-4DA4-861B-5F030E039616}"/>
  </bookViews>
  <sheets>
    <sheet name="Application Form" sheetId="3" r:id="rId1"/>
    <sheet name="Annex2 DeclarationDesired" sheetId="2" r:id="rId2"/>
    <sheet name="Annex.3 Medical History" sheetId="1" r:id="rId3"/>
  </sheets>
  <externalReferences>
    <externalReference r:id="rId4"/>
  </externalReferences>
  <definedNames>
    <definedName name="Day">[1]List!$C$2:$C$32</definedName>
    <definedName name="English">[1]List!$AA$2:$AA$5</definedName>
    <definedName name="Full_Part">[1]List!$Y$2:$Y$3</definedName>
    <definedName name="Month">[1]List!$D$2:$D$13</definedName>
    <definedName name="PhoneCode">[1]List!$L$2:$L$217</definedName>
    <definedName name="Relationship">[1]List!$V$2:$V$13</definedName>
    <definedName name="Type">[1]List!$Z$2:$Z$5</definedName>
    <definedName name="Yes_No">[1]List!$X$2:$X$3</definedName>
    <definedName name="yes_no2">[1]List!$X$2:$X$4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3" i="3" l="1"/>
  <c r="V382" i="3"/>
  <c r="AE349" i="3"/>
  <c r="H349" i="3"/>
  <c r="V329" i="3"/>
  <c r="C249" i="3"/>
  <c r="X235" i="3"/>
  <c r="X233" i="3"/>
  <c r="X231" i="3"/>
  <c r="X229" i="3"/>
  <c r="X227" i="3"/>
  <c r="X225" i="3"/>
  <c r="X223" i="3"/>
  <c r="X221" i="3"/>
  <c r="X219" i="3"/>
  <c r="X217" i="3"/>
  <c r="X215" i="3"/>
  <c r="X213" i="3"/>
  <c r="X211" i="3"/>
  <c r="AE209" i="3"/>
  <c r="AC209" i="3"/>
  <c r="X209" i="3"/>
  <c r="S209" i="3"/>
  <c r="M209" i="3"/>
  <c r="C209" i="3"/>
  <c r="C110" i="3"/>
  <c r="Z32" i="3"/>
  <c r="B2" i="3"/>
  <c r="Z73" i="2"/>
  <c r="V73" i="2"/>
  <c r="P73" i="2"/>
  <c r="G73" i="2"/>
  <c r="B73" i="2"/>
  <c r="CT70" i="2"/>
  <c r="CS70" i="2"/>
  <c r="CR70" i="2"/>
  <c r="CQ70" i="2"/>
  <c r="CP70" i="2"/>
  <c r="CO70" i="2"/>
  <c r="CN70" i="2"/>
  <c r="CM70" i="2"/>
  <c r="CL70" i="2"/>
  <c r="CK70" i="2"/>
  <c r="CJ70" i="2"/>
  <c r="CI70" i="2"/>
  <c r="CH70" i="2"/>
  <c r="CG70" i="2"/>
  <c r="CF70" i="2"/>
  <c r="CE70" i="2"/>
  <c r="CD70" i="2"/>
  <c r="CC70" i="2"/>
  <c r="CB70" i="2"/>
  <c r="CA70" i="2"/>
  <c r="BZ70" i="2"/>
  <c r="BY70" i="2"/>
  <c r="BX70" i="2"/>
  <c r="BW70" i="2"/>
  <c r="BV70" i="2"/>
  <c r="BU70" i="2"/>
  <c r="BT70" i="2"/>
  <c r="BS70" i="2"/>
  <c r="BR70" i="2"/>
  <c r="BQ70" i="2"/>
  <c r="BP70" i="2"/>
  <c r="BO70" i="2"/>
  <c r="BN70" i="2"/>
  <c r="BM70" i="2"/>
  <c r="BL70" i="2"/>
  <c r="BK70" i="2"/>
  <c r="BJ70" i="2"/>
  <c r="BI70" i="2"/>
  <c r="BH70" i="2"/>
  <c r="BG70" i="2"/>
  <c r="BF70" i="2"/>
  <c r="BE70" i="2"/>
  <c r="BD70" i="2"/>
  <c r="BC70" i="2"/>
  <c r="BB70" i="2"/>
  <c r="BA70" i="2"/>
  <c r="AZ70" i="2"/>
  <c r="AY70" i="2"/>
  <c r="AX70" i="2"/>
  <c r="AW70" i="2"/>
  <c r="V70" i="2"/>
  <c r="G65" i="2" s="1"/>
  <c r="GA69" i="2"/>
  <c r="FZ69" i="2"/>
  <c r="FY69" i="2"/>
  <c r="FX69" i="2"/>
  <c r="FW69" i="2"/>
  <c r="FV69" i="2"/>
  <c r="FU69" i="2"/>
  <c r="FT69" i="2"/>
  <c r="FS69" i="2"/>
  <c r="FR69" i="2"/>
  <c r="FQ69" i="2"/>
  <c r="FP69" i="2"/>
  <c r="FO69" i="2"/>
  <c r="FN69" i="2"/>
  <c r="FM69" i="2"/>
  <c r="FL69" i="2"/>
  <c r="FK69" i="2"/>
  <c r="FJ69" i="2"/>
  <c r="FI69" i="2"/>
  <c r="FH69" i="2"/>
  <c r="FG69" i="2"/>
  <c r="FF69" i="2"/>
  <c r="FE69" i="2"/>
  <c r="FD69" i="2"/>
  <c r="FC69" i="2"/>
  <c r="FB69" i="2"/>
  <c r="FA69" i="2"/>
  <c r="EZ69" i="2"/>
  <c r="EY69" i="2"/>
  <c r="EX69" i="2"/>
  <c r="EW69" i="2"/>
  <c r="EV69" i="2"/>
  <c r="EU69" i="2"/>
  <c r="ET69" i="2"/>
  <c r="ES69" i="2"/>
  <c r="ER69" i="2"/>
  <c r="EQ69" i="2"/>
  <c r="EP69" i="2"/>
  <c r="EO69" i="2"/>
  <c r="EN69" i="2"/>
  <c r="EM69" i="2"/>
  <c r="EL69" i="2"/>
  <c r="EK69" i="2"/>
  <c r="EJ69" i="2"/>
  <c r="EI69" i="2"/>
  <c r="EH69" i="2"/>
  <c r="EG69" i="2"/>
  <c r="EF69" i="2"/>
  <c r="EE69" i="2"/>
  <c r="ED69" i="2"/>
  <c r="EC69" i="2"/>
  <c r="EB69" i="2"/>
  <c r="EA69" i="2"/>
  <c r="DZ69" i="2"/>
  <c r="DY69" i="2"/>
  <c r="DX69" i="2"/>
  <c r="DW69" i="2"/>
  <c r="DV69" i="2"/>
  <c r="DU69" i="2"/>
  <c r="DT69" i="2"/>
  <c r="DS69" i="2"/>
  <c r="DR69" i="2"/>
  <c r="DQ69" i="2"/>
  <c r="DP69" i="2"/>
  <c r="DO69" i="2"/>
  <c r="DN69" i="2"/>
  <c r="DM69" i="2"/>
  <c r="DL69" i="2"/>
  <c r="DK69" i="2"/>
  <c r="DJ69" i="2"/>
  <c r="DI69" i="2"/>
  <c r="DH69" i="2"/>
  <c r="DG69" i="2"/>
  <c r="DF69" i="2"/>
  <c r="DE69" i="2"/>
  <c r="DD69" i="2"/>
  <c r="DC69" i="2"/>
  <c r="DB69" i="2"/>
  <c r="DA69" i="2"/>
  <c r="CZ69" i="2"/>
  <c r="CY69" i="2"/>
  <c r="CX69" i="2"/>
  <c r="CW69" i="2"/>
  <c r="CV69" i="2"/>
  <c r="CU69" i="2"/>
  <c r="CT69" i="2"/>
  <c r="CS69" i="2"/>
  <c r="CR69" i="2"/>
  <c r="CQ69" i="2"/>
  <c r="CP69" i="2"/>
  <c r="CO69" i="2"/>
  <c r="CN69" i="2"/>
  <c r="CM69" i="2"/>
  <c r="CL69" i="2"/>
  <c r="CK69" i="2"/>
  <c r="CJ69" i="2"/>
  <c r="CI69" i="2"/>
  <c r="CH69" i="2"/>
  <c r="CG69" i="2"/>
  <c r="CF69" i="2"/>
  <c r="CE69" i="2"/>
  <c r="CD69" i="2"/>
  <c r="CC69" i="2"/>
  <c r="CB69" i="2"/>
  <c r="CA69" i="2"/>
  <c r="BZ69" i="2"/>
  <c r="BY69" i="2"/>
  <c r="BX69" i="2"/>
  <c r="BW69" i="2"/>
  <c r="BV69" i="2"/>
  <c r="BU69" i="2"/>
  <c r="BT69" i="2"/>
  <c r="BS69" i="2"/>
  <c r="BR69" i="2"/>
  <c r="BQ69" i="2"/>
  <c r="BP69" i="2"/>
  <c r="BO69" i="2"/>
  <c r="BN69" i="2"/>
  <c r="BM69" i="2"/>
  <c r="BL69" i="2"/>
  <c r="BK69" i="2"/>
  <c r="BJ69" i="2"/>
  <c r="BI69" i="2"/>
  <c r="BH69" i="2"/>
  <c r="BG69" i="2"/>
  <c r="BF69" i="2"/>
  <c r="BE69" i="2"/>
  <c r="BD69" i="2"/>
  <c r="BC69" i="2"/>
  <c r="BB69" i="2"/>
  <c r="BA69" i="2"/>
  <c r="AZ69" i="2"/>
  <c r="AY69" i="2"/>
  <c r="AX69" i="2"/>
  <c r="AW69" i="2"/>
  <c r="V69" i="2"/>
  <c r="K69" i="2" a="1"/>
  <c r="K69" i="2" s="1"/>
  <c r="G66" i="2" s="1"/>
  <c r="H68" i="2"/>
  <c r="Z56" i="2"/>
  <c r="V56" i="2"/>
  <c r="P56" i="2"/>
  <c r="G56" i="2"/>
  <c r="B56" i="2"/>
  <c r="CT53" i="2"/>
  <c r="CS53" i="2"/>
  <c r="CR53" i="2"/>
  <c r="CQ53" i="2"/>
  <c r="CP53" i="2"/>
  <c r="CO53" i="2"/>
  <c r="CN53" i="2"/>
  <c r="CM53" i="2"/>
  <c r="CL53" i="2"/>
  <c r="CK53" i="2"/>
  <c r="CJ53" i="2"/>
  <c r="CI53" i="2"/>
  <c r="CH53" i="2"/>
  <c r="CG53" i="2"/>
  <c r="CF53" i="2"/>
  <c r="CE53" i="2"/>
  <c r="CD53" i="2"/>
  <c r="CC53" i="2"/>
  <c r="CB53" i="2"/>
  <c r="CA53" i="2"/>
  <c r="BZ53" i="2"/>
  <c r="BY53" i="2"/>
  <c r="BX53" i="2"/>
  <c r="BW53" i="2"/>
  <c r="BV53" i="2"/>
  <c r="BU53" i="2"/>
  <c r="BT53" i="2"/>
  <c r="BS53" i="2"/>
  <c r="BR53" i="2"/>
  <c r="BQ53" i="2"/>
  <c r="BP53" i="2"/>
  <c r="BO53" i="2"/>
  <c r="BN53" i="2"/>
  <c r="BM53" i="2"/>
  <c r="BL53" i="2"/>
  <c r="BK53" i="2"/>
  <c r="BJ53" i="2"/>
  <c r="BI53" i="2"/>
  <c r="BH53" i="2"/>
  <c r="BG53" i="2"/>
  <c r="BF53" i="2"/>
  <c r="BE53" i="2"/>
  <c r="BD53" i="2"/>
  <c r="BC53" i="2"/>
  <c r="BB53" i="2"/>
  <c r="BA53" i="2"/>
  <c r="AZ53" i="2"/>
  <c r="AY53" i="2"/>
  <c r="AX53" i="2"/>
  <c r="AW53" i="2"/>
  <c r="AD53" i="2"/>
  <c r="V53" i="2"/>
  <c r="GA52" i="2"/>
  <c r="FZ52" i="2"/>
  <c r="FY52" i="2"/>
  <c r="FX52" i="2"/>
  <c r="FW52" i="2"/>
  <c r="FV52" i="2"/>
  <c r="FU52" i="2"/>
  <c r="FT52" i="2"/>
  <c r="FS52" i="2"/>
  <c r="FR52" i="2"/>
  <c r="FQ52" i="2"/>
  <c r="FP52" i="2"/>
  <c r="FO52" i="2"/>
  <c r="FN52" i="2"/>
  <c r="FM52" i="2"/>
  <c r="FL52" i="2"/>
  <c r="FK52" i="2"/>
  <c r="FJ52" i="2"/>
  <c r="FI52" i="2"/>
  <c r="FH52" i="2"/>
  <c r="FG52" i="2"/>
  <c r="FF52" i="2"/>
  <c r="FE52" i="2"/>
  <c r="FD52" i="2"/>
  <c r="FC52" i="2"/>
  <c r="FB52" i="2"/>
  <c r="FA52" i="2"/>
  <c r="EZ52" i="2"/>
  <c r="EY52" i="2"/>
  <c r="EX52" i="2"/>
  <c r="EW52" i="2"/>
  <c r="EV52" i="2"/>
  <c r="EU52" i="2"/>
  <c r="ET52" i="2"/>
  <c r="ES52" i="2"/>
  <c r="ER52" i="2"/>
  <c r="EQ52" i="2"/>
  <c r="EP52" i="2"/>
  <c r="EO52" i="2"/>
  <c r="EN52" i="2"/>
  <c r="EM52" i="2"/>
  <c r="EL52" i="2"/>
  <c r="EK52" i="2"/>
  <c r="EJ52" i="2"/>
  <c r="EI52" i="2"/>
  <c r="EH52" i="2"/>
  <c r="EG52" i="2"/>
  <c r="EF52" i="2"/>
  <c r="EE52" i="2"/>
  <c r="ED52" i="2"/>
  <c r="EC52" i="2"/>
  <c r="EB52" i="2"/>
  <c r="EA52" i="2"/>
  <c r="DZ52" i="2"/>
  <c r="DY52" i="2"/>
  <c r="DX52" i="2"/>
  <c r="DW52" i="2"/>
  <c r="DV52" i="2"/>
  <c r="DU52" i="2"/>
  <c r="DT52" i="2"/>
  <c r="DS52" i="2"/>
  <c r="DR52" i="2"/>
  <c r="DQ52" i="2"/>
  <c r="DP52" i="2"/>
  <c r="DO52" i="2"/>
  <c r="DN52" i="2"/>
  <c r="DM52" i="2"/>
  <c r="DL52" i="2"/>
  <c r="DK52" i="2"/>
  <c r="DJ52" i="2"/>
  <c r="DI52" i="2"/>
  <c r="DH52" i="2"/>
  <c r="DG52" i="2"/>
  <c r="DF52" i="2"/>
  <c r="DE52" i="2"/>
  <c r="DD52" i="2"/>
  <c r="DC52" i="2"/>
  <c r="DB52" i="2"/>
  <c r="DA52" i="2"/>
  <c r="CZ52" i="2"/>
  <c r="CY52" i="2"/>
  <c r="CX52" i="2"/>
  <c r="CW52" i="2"/>
  <c r="CV52" i="2"/>
  <c r="CU52" i="2"/>
  <c r="CT52" i="2"/>
  <c r="CS52" i="2"/>
  <c r="CR52" i="2"/>
  <c r="CQ52" i="2"/>
  <c r="CP52" i="2"/>
  <c r="CO52" i="2"/>
  <c r="CN52" i="2"/>
  <c r="CM52" i="2"/>
  <c r="CL52" i="2"/>
  <c r="CK52" i="2"/>
  <c r="CJ52" i="2"/>
  <c r="CI52" i="2"/>
  <c r="CH52" i="2"/>
  <c r="CG52" i="2"/>
  <c r="CF52" i="2"/>
  <c r="CE52" i="2"/>
  <c r="CD52" i="2"/>
  <c r="CC52" i="2"/>
  <c r="CB52" i="2"/>
  <c r="CA52" i="2"/>
  <c r="BZ52" i="2"/>
  <c r="BY52" i="2"/>
  <c r="BX52" i="2"/>
  <c r="BW52" i="2"/>
  <c r="BV52" i="2"/>
  <c r="BU52" i="2"/>
  <c r="BT52" i="2"/>
  <c r="BS52" i="2"/>
  <c r="BR52" i="2"/>
  <c r="BQ52" i="2"/>
  <c r="BP52" i="2"/>
  <c r="BO52" i="2"/>
  <c r="BN52" i="2"/>
  <c r="BM52" i="2"/>
  <c r="BL52" i="2"/>
  <c r="BK52" i="2"/>
  <c r="BJ52" i="2"/>
  <c r="BI52" i="2"/>
  <c r="BH52" i="2"/>
  <c r="BG52" i="2"/>
  <c r="BF52" i="2"/>
  <c r="BE52" i="2"/>
  <c r="BD52" i="2"/>
  <c r="BC52" i="2"/>
  <c r="BB52" i="2"/>
  <c r="BA52" i="2"/>
  <c r="AZ52" i="2"/>
  <c r="AY52" i="2"/>
  <c r="AX52" i="2"/>
  <c r="AW52" i="2"/>
  <c r="V52" i="2"/>
  <c r="K52" i="2" a="1"/>
  <c r="K52" i="2" s="1"/>
  <c r="G49" i="2" s="1"/>
  <c r="H51" i="2"/>
  <c r="G48" i="2"/>
  <c r="AO47" i="2" a="1"/>
  <c r="AO47" i="2" s="1"/>
  <c r="AO46" i="2" a="1"/>
  <c r="AO46" i="2" s="1"/>
  <c r="AS45" i="2"/>
  <c r="AO45" i="2"/>
  <c r="AR45" i="2" s="1"/>
  <c r="AO45" i="2" a="1"/>
  <c r="AP44" i="2"/>
  <c r="AO44" i="2"/>
  <c r="AS44" i="2" s="1"/>
  <c r="AO44" i="2" a="1"/>
  <c r="AQ43" i="2"/>
  <c r="AP43" i="2"/>
  <c r="AO43" i="2"/>
  <c r="AS43" i="2" s="1"/>
  <c r="AO43" i="2" a="1"/>
  <c r="AN43" i="2"/>
  <c r="AO42" i="2" a="1"/>
  <c r="AO42" i="2" s="1"/>
  <c r="AO41" i="2"/>
  <c r="AN41" i="2" s="1"/>
  <c r="AO41" i="2" a="1"/>
  <c r="AO40" i="2" a="1"/>
  <c r="AO40" i="2" s="1"/>
  <c r="AQ39" i="2"/>
  <c r="AO39" i="2"/>
  <c r="AP39" i="2" s="1"/>
  <c r="AO39" i="2" a="1"/>
  <c r="AN39" i="2"/>
  <c r="Z39" i="2"/>
  <c r="V39" i="2"/>
  <c r="P39" i="2"/>
  <c r="G39" i="2"/>
  <c r="B39" i="2"/>
  <c r="AO38" i="2"/>
  <c r="AN38" i="2" s="1"/>
  <c r="AO38" i="2" a="1"/>
  <c r="AO37" i="2" a="1"/>
  <c r="AO37" i="2" s="1"/>
  <c r="CT36" i="2"/>
  <c r="CS36" i="2"/>
  <c r="CR36" i="2"/>
  <c r="CQ36" i="2"/>
  <c r="CP36" i="2"/>
  <c r="CO36" i="2"/>
  <c r="CN36" i="2"/>
  <c r="CM36" i="2"/>
  <c r="CL36" i="2"/>
  <c r="CK36" i="2"/>
  <c r="CJ36" i="2"/>
  <c r="CI36" i="2"/>
  <c r="CH36" i="2"/>
  <c r="CG36" i="2"/>
  <c r="CF36" i="2"/>
  <c r="CE36" i="2"/>
  <c r="CD36" i="2"/>
  <c r="CC36" i="2"/>
  <c r="CB36" i="2"/>
  <c r="CA36" i="2"/>
  <c r="BZ36" i="2"/>
  <c r="BY36" i="2"/>
  <c r="BX36" i="2"/>
  <c r="BW36" i="2"/>
  <c r="BV36" i="2"/>
  <c r="BU36" i="2"/>
  <c r="BT36" i="2"/>
  <c r="BS36" i="2"/>
  <c r="BR36" i="2"/>
  <c r="BQ36" i="2"/>
  <c r="BP36" i="2"/>
  <c r="BO36" i="2"/>
  <c r="BN36" i="2"/>
  <c r="BM36" i="2"/>
  <c r="BL36" i="2"/>
  <c r="BK36" i="2"/>
  <c r="BJ36" i="2"/>
  <c r="BI36" i="2"/>
  <c r="BH36" i="2"/>
  <c r="BG36" i="2"/>
  <c r="BF36" i="2"/>
  <c r="BE36" i="2"/>
  <c r="BD36" i="2"/>
  <c r="BC36" i="2"/>
  <c r="BB36" i="2"/>
  <c r="BA36" i="2"/>
  <c r="AZ36" i="2"/>
  <c r="AY36" i="2"/>
  <c r="AX36" i="2"/>
  <c r="AW36" i="2"/>
  <c r="AS36" i="2"/>
  <c r="AO36" i="2"/>
  <c r="AR36" i="2" s="1"/>
  <c r="AO36" i="2" a="1"/>
  <c r="V36" i="2"/>
  <c r="G31" i="2" s="1"/>
  <c r="GA35" i="2"/>
  <c r="FZ35" i="2"/>
  <c r="FY35" i="2"/>
  <c r="FX35" i="2"/>
  <c r="FW35" i="2"/>
  <c r="FV35" i="2"/>
  <c r="FU35" i="2"/>
  <c r="FT35" i="2"/>
  <c r="FS35" i="2"/>
  <c r="FR35" i="2"/>
  <c r="FQ35" i="2"/>
  <c r="FP35" i="2"/>
  <c r="FO35" i="2"/>
  <c r="FN35" i="2"/>
  <c r="FM35" i="2"/>
  <c r="FL35" i="2"/>
  <c r="FK35" i="2"/>
  <c r="FJ35" i="2"/>
  <c r="FI35" i="2"/>
  <c r="FH35" i="2"/>
  <c r="FG35" i="2"/>
  <c r="FF35" i="2"/>
  <c r="FE35" i="2"/>
  <c r="FD35" i="2"/>
  <c r="FC35" i="2"/>
  <c r="FB35" i="2"/>
  <c r="FA35" i="2"/>
  <c r="EZ35" i="2"/>
  <c r="EY35" i="2"/>
  <c r="EX35" i="2"/>
  <c r="EW35" i="2"/>
  <c r="EV35" i="2"/>
  <c r="EU35" i="2"/>
  <c r="ET35" i="2"/>
  <c r="ES35" i="2"/>
  <c r="ER35" i="2"/>
  <c r="EQ35" i="2"/>
  <c r="EP35" i="2"/>
  <c r="EO35" i="2"/>
  <c r="EN35" i="2"/>
  <c r="EM35" i="2"/>
  <c r="EL35" i="2"/>
  <c r="EK35" i="2"/>
  <c r="EJ35" i="2"/>
  <c r="EI35" i="2"/>
  <c r="EH35" i="2"/>
  <c r="EG35" i="2"/>
  <c r="EF35" i="2"/>
  <c r="EE35" i="2"/>
  <c r="ED35" i="2"/>
  <c r="EC35" i="2"/>
  <c r="EB35" i="2"/>
  <c r="EA35" i="2"/>
  <c r="DZ35" i="2"/>
  <c r="DY35" i="2"/>
  <c r="DX35" i="2"/>
  <c r="DW35" i="2"/>
  <c r="DV35" i="2"/>
  <c r="DU35" i="2"/>
  <c r="DT35" i="2"/>
  <c r="DS35" i="2"/>
  <c r="DR35" i="2"/>
  <c r="DQ35" i="2"/>
  <c r="DP35" i="2"/>
  <c r="DO35" i="2"/>
  <c r="DN35" i="2"/>
  <c r="DM35" i="2"/>
  <c r="DL35" i="2"/>
  <c r="DK35" i="2"/>
  <c r="DJ35" i="2"/>
  <c r="DI35" i="2"/>
  <c r="DH35" i="2"/>
  <c r="DG35" i="2"/>
  <c r="DF35" i="2"/>
  <c r="DE35" i="2"/>
  <c r="DD35" i="2"/>
  <c r="DC35" i="2"/>
  <c r="DB35" i="2"/>
  <c r="DA35" i="2"/>
  <c r="CZ35" i="2"/>
  <c r="CY35" i="2"/>
  <c r="CX35" i="2"/>
  <c r="CW35" i="2"/>
  <c r="CV35" i="2"/>
  <c r="CU35" i="2"/>
  <c r="CT35" i="2"/>
  <c r="CS35" i="2"/>
  <c r="CR35" i="2"/>
  <c r="CQ35" i="2"/>
  <c r="CP35" i="2"/>
  <c r="CO35" i="2"/>
  <c r="CN35" i="2"/>
  <c r="CM35" i="2"/>
  <c r="CL35" i="2"/>
  <c r="CK35" i="2"/>
  <c r="CJ35" i="2"/>
  <c r="CI35" i="2"/>
  <c r="CH35" i="2"/>
  <c r="CG35" i="2"/>
  <c r="CF35" i="2"/>
  <c r="CE35" i="2"/>
  <c r="CD35" i="2"/>
  <c r="CC35" i="2"/>
  <c r="CB35" i="2"/>
  <c r="CA35" i="2"/>
  <c r="BZ35" i="2"/>
  <c r="BY35" i="2"/>
  <c r="BX35" i="2"/>
  <c r="BW35" i="2"/>
  <c r="BV35" i="2"/>
  <c r="BU35" i="2"/>
  <c r="BT35" i="2"/>
  <c r="BS35" i="2"/>
  <c r="BR35" i="2"/>
  <c r="BQ35" i="2"/>
  <c r="BP35" i="2"/>
  <c r="BO35" i="2"/>
  <c r="BN35" i="2"/>
  <c r="BM35" i="2"/>
  <c r="BL35" i="2"/>
  <c r="BK35" i="2"/>
  <c r="BJ35" i="2"/>
  <c r="BI35" i="2"/>
  <c r="BH35" i="2"/>
  <c r="BG35" i="2"/>
  <c r="BF35" i="2"/>
  <c r="BE35" i="2"/>
  <c r="BD35" i="2"/>
  <c r="BC35" i="2"/>
  <c r="BB35" i="2"/>
  <c r="BA35" i="2"/>
  <c r="AZ35" i="2"/>
  <c r="AY35" i="2"/>
  <c r="AX35" i="2"/>
  <c r="AW35" i="2"/>
  <c r="AO35" i="2" a="1"/>
  <c r="AO35" i="2" s="1"/>
  <c r="V35" i="2"/>
  <c r="K35" i="2"/>
  <c r="K35" i="2" a="1"/>
  <c r="AQ34" i="2"/>
  <c r="AO34" i="2"/>
  <c r="AP34" i="2" s="1"/>
  <c r="AO34" i="2" a="1"/>
  <c r="AN34" i="2"/>
  <c r="H34" i="2"/>
  <c r="AO33" i="2" a="1"/>
  <c r="AO33" i="2" s="1"/>
  <c r="AP32" i="2"/>
  <c r="AO32" i="2"/>
  <c r="AS32" i="2" s="1"/>
  <c r="AO32" i="2" a="1"/>
  <c r="G32" i="2"/>
  <c r="AO31" i="2" a="1"/>
  <c r="AO31" i="2" s="1"/>
  <c r="AO30" i="2" a="1"/>
  <c r="AO30" i="2" s="1"/>
  <c r="AQ29" i="2"/>
  <c r="AO29" i="2"/>
  <c r="AP29" i="2" s="1"/>
  <c r="AO29" i="2" a="1"/>
  <c r="AN29" i="2"/>
  <c r="AO28" i="2" a="1"/>
  <c r="AO28" i="2" s="1"/>
  <c r="AO27" i="2" a="1"/>
  <c r="AO27" i="2" s="1"/>
  <c r="AO26" i="2"/>
  <c r="AS26" i="2" s="1"/>
  <c r="AO26" i="2" a="1"/>
  <c r="AO25" i="2" a="1"/>
  <c r="AO25" i="2" s="1"/>
  <c r="AO24" i="2" a="1"/>
  <c r="AO24" i="2" s="1"/>
  <c r="AS23" i="2"/>
  <c r="AR23" i="2"/>
  <c r="AO23" i="2"/>
  <c r="AN23" i="2" s="1"/>
  <c r="AO23" i="2" a="1"/>
  <c r="AO22" i="2" a="1"/>
  <c r="AO22" i="2" s="1"/>
  <c r="P22" i="2"/>
  <c r="G22" i="2"/>
  <c r="AO21" i="2" a="1"/>
  <c r="AO21" i="2" s="1"/>
  <c r="AO20" i="2"/>
  <c r="AS20" i="2" s="1"/>
  <c r="AO20" i="2" a="1"/>
  <c r="J20" i="2"/>
  <c r="G20" i="2"/>
  <c r="AS19" i="2"/>
  <c r="AR19" i="2"/>
  <c r="AO19" i="2"/>
  <c r="AN19" i="2" s="1"/>
  <c r="AO19" i="2" a="1"/>
  <c r="AO18" i="2" a="1"/>
  <c r="AO18" i="2" s="1"/>
  <c r="AQ17" i="2"/>
  <c r="AO17" i="2"/>
  <c r="AP17" i="2" s="1"/>
  <c r="AO17" i="2" a="1"/>
  <c r="AN17" i="2"/>
  <c r="AO16" i="2" a="1"/>
  <c r="AO16" i="2" s="1"/>
  <c r="AO15" i="2" a="1"/>
  <c r="AO15" i="2" s="1"/>
  <c r="AO14" i="2"/>
  <c r="AS14" i="2" s="1"/>
  <c r="AO14" i="2" a="1"/>
  <c r="Q14" i="2"/>
  <c r="F14" i="2"/>
  <c r="AS13" i="2"/>
  <c r="AR13" i="2"/>
  <c r="AO13" i="2"/>
  <c r="AN13" i="2" s="1"/>
  <c r="AO13" i="2" a="1"/>
  <c r="AO12" i="2" a="1"/>
  <c r="AO12" i="2" s="1"/>
  <c r="AQ11" i="2"/>
  <c r="AO11" i="2"/>
  <c r="AP11" i="2" s="1"/>
  <c r="AO11" i="2" a="1"/>
  <c r="AN11" i="2"/>
  <c r="B4" i="2"/>
  <c r="M86" i="1"/>
  <c r="AR21" i="2" l="1"/>
  <c r="AQ21" i="2"/>
  <c r="AP21" i="2"/>
  <c r="AN21" i="2"/>
  <c r="AS21" i="2"/>
  <c r="AN24" i="2"/>
  <c r="AS24" i="2"/>
  <c r="AR24" i="2"/>
  <c r="AQ24" i="2"/>
  <c r="AP24" i="2"/>
  <c r="AR15" i="2"/>
  <c r="AQ15" i="2"/>
  <c r="AP15" i="2"/>
  <c r="AN15" i="2"/>
  <c r="AS15" i="2"/>
  <c r="AQ16" i="2"/>
  <c r="AP16" i="2"/>
  <c r="AN16" i="2"/>
  <c r="AS16" i="2"/>
  <c r="AR16" i="2"/>
  <c r="AN30" i="2"/>
  <c r="AS30" i="2"/>
  <c r="AR30" i="2"/>
  <c r="AP30" i="2"/>
  <c r="AQ30" i="2"/>
  <c r="AQ46" i="2"/>
  <c r="AP46" i="2"/>
  <c r="AN46" i="2"/>
  <c r="AR46" i="2"/>
  <c r="AS46" i="2"/>
  <c r="AN22" i="2"/>
  <c r="AR22" i="2"/>
  <c r="AP22" i="2"/>
  <c r="AQ22" i="2"/>
  <c r="AS22" i="2"/>
  <c r="AN40" i="2"/>
  <c r="AS40" i="2"/>
  <c r="AR40" i="2"/>
  <c r="AQ40" i="2"/>
  <c r="AP40" i="2"/>
  <c r="AP47" i="2"/>
  <c r="AN47" i="2"/>
  <c r="AS47" i="2"/>
  <c r="AQ47" i="2"/>
  <c r="AR47" i="2"/>
  <c r="AN12" i="2"/>
  <c r="AS12" i="2"/>
  <c r="AR12" i="2"/>
  <c r="AP12" i="2"/>
  <c r="AQ12" i="2"/>
  <c r="AN31" i="2"/>
  <c r="AR31" i="2"/>
  <c r="AS31" i="2"/>
  <c r="AQ31" i="2"/>
  <c r="AP31" i="2"/>
  <c r="AR27" i="2"/>
  <c r="AQ27" i="2"/>
  <c r="AP27" i="2"/>
  <c r="AN27" i="2"/>
  <c r="AS27" i="2"/>
  <c r="AT23" i="2"/>
  <c r="AU23" i="2" s="1"/>
  <c r="AQ28" i="2"/>
  <c r="AP28" i="2"/>
  <c r="AN28" i="2"/>
  <c r="AS28" i="2"/>
  <c r="AR28" i="2"/>
  <c r="AN42" i="2"/>
  <c r="AS42" i="2"/>
  <c r="AR42" i="2"/>
  <c r="AQ42" i="2"/>
  <c r="AP42" i="2"/>
  <c r="AS18" i="2"/>
  <c r="AN18" i="2"/>
  <c r="AR18" i="2"/>
  <c r="AQ18" i="2"/>
  <c r="AP18" i="2"/>
  <c r="AR33" i="2"/>
  <c r="AQ33" i="2"/>
  <c r="AP33" i="2"/>
  <c r="AN33" i="2"/>
  <c r="AS33" i="2"/>
  <c r="AN37" i="2"/>
  <c r="AS37" i="2"/>
  <c r="AR37" i="2"/>
  <c r="AQ37" i="2"/>
  <c r="AP37" i="2"/>
  <c r="AU19" i="2"/>
  <c r="AT19" i="2"/>
  <c r="AS25" i="2"/>
  <c r="AQ25" i="2"/>
  <c r="AR25" i="2"/>
  <c r="AN25" i="2"/>
  <c r="AP25" i="2"/>
  <c r="AS35" i="2"/>
  <c r="AR35" i="2"/>
  <c r="AQ35" i="2"/>
  <c r="AP35" i="2"/>
  <c r="AN35" i="2"/>
  <c r="AR11" i="2"/>
  <c r="AP13" i="2"/>
  <c r="AT13" i="2" s="1"/>
  <c r="AN14" i="2"/>
  <c r="AR17" i="2"/>
  <c r="AP19" i="2"/>
  <c r="AN20" i="2"/>
  <c r="AP23" i="2"/>
  <c r="AN26" i="2"/>
  <c r="AR29" i="2"/>
  <c r="AN32" i="2"/>
  <c r="AR34" i="2"/>
  <c r="AD36" i="2"/>
  <c r="AP38" i="2"/>
  <c r="AR39" i="2"/>
  <c r="AP41" i="2"/>
  <c r="AN44" i="2"/>
  <c r="AD70" i="2"/>
  <c r="AS11" i="2"/>
  <c r="AT11" i="2" s="1"/>
  <c r="AQ13" i="2"/>
  <c r="AS17" i="2"/>
  <c r="AQ19" i="2"/>
  <c r="AQ23" i="2"/>
  <c r="AS29" i="2"/>
  <c r="AS34" i="2"/>
  <c r="AN36" i="2"/>
  <c r="AQ38" i="2"/>
  <c r="AS39" i="2"/>
  <c r="AQ41" i="2"/>
  <c r="AN45" i="2"/>
  <c r="AR38" i="2"/>
  <c r="AR41" i="2"/>
  <c r="AT41" i="2" s="1"/>
  <c r="AU41" i="2" s="1"/>
  <c r="AP14" i="2"/>
  <c r="AS38" i="2"/>
  <c r="AS41" i="2"/>
  <c r="AQ14" i="2"/>
  <c r="AQ20" i="2"/>
  <c r="AQ26" i="2"/>
  <c r="AQ32" i="2"/>
  <c r="AP36" i="2"/>
  <c r="AR43" i="2"/>
  <c r="AQ44" i="2"/>
  <c r="AP45" i="2"/>
  <c r="AR44" i="2"/>
  <c r="AQ45" i="2"/>
  <c r="AP20" i="2"/>
  <c r="AP26" i="2"/>
  <c r="AR14" i="2"/>
  <c r="AR20" i="2"/>
  <c r="AR26" i="2"/>
  <c r="AR32" i="2"/>
  <c r="AQ36" i="2"/>
  <c r="AU34" i="2" l="1"/>
  <c r="AU29" i="2"/>
  <c r="AU11" i="2"/>
  <c r="AT14" i="2"/>
  <c r="AU14" i="2" s="1"/>
  <c r="AT39" i="2"/>
  <c r="AU39" i="2" s="1"/>
  <c r="AT38" i="2"/>
  <c r="AU38" i="2" s="1"/>
  <c r="AT34" i="2"/>
  <c r="AT45" i="2"/>
  <c r="AU45" i="2" s="1"/>
  <c r="AU20" i="2"/>
  <c r="AT20" i="2"/>
  <c r="AT35" i="2"/>
  <c r="AU35" i="2"/>
  <c r="AU37" i="2"/>
  <c r="AT37" i="2"/>
  <c r="AT28" i="2"/>
  <c r="AU28" i="2" s="1"/>
  <c r="AU31" i="2"/>
  <c r="AT31" i="2"/>
  <c r="AU13" i="2"/>
  <c r="AT17" i="2"/>
  <c r="AU17" i="2" s="1"/>
  <c r="AU44" i="2"/>
  <c r="AT44" i="2"/>
  <c r="AT29" i="2"/>
  <c r="AT43" i="2"/>
  <c r="AU43" i="2" s="1"/>
  <c r="AU27" i="2"/>
  <c r="AT27" i="2"/>
  <c r="AT42" i="2"/>
  <c r="AU42" i="2" s="1"/>
  <c r="AU40" i="2"/>
  <c r="AT40" i="2"/>
  <c r="AT46" i="2"/>
  <c r="AU46" i="2" s="1"/>
  <c r="AT30" i="2"/>
  <c r="AU30" i="2" s="1"/>
  <c r="AT33" i="2"/>
  <c r="AU33" i="2" s="1"/>
  <c r="AU15" i="2"/>
  <c r="AT15" i="2"/>
  <c r="AT24" i="2"/>
  <c r="AU24" i="2" s="1"/>
  <c r="AU47" i="2"/>
  <c r="AT47" i="2"/>
  <c r="AT18" i="2"/>
  <c r="AU18" i="2"/>
  <c r="AU36" i="2"/>
  <c r="AT36" i="2"/>
  <c r="AT32" i="2"/>
  <c r="AU32" i="2" s="1"/>
  <c r="AU16" i="2"/>
  <c r="AT16" i="2"/>
  <c r="AT21" i="2"/>
  <c r="AU21" i="2" s="1"/>
  <c r="AT26" i="2"/>
  <c r="AU26" i="2" s="1"/>
  <c r="AT25" i="2"/>
  <c r="AU25" i="2"/>
  <c r="AU12" i="2"/>
  <c r="AT12" i="2"/>
  <c r="AT22" i="2"/>
  <c r="AU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E4" authorId="0" shapeId="0" xr:uid="{83DB0F3C-2177-43D7-BD58-391E85041F67}">
      <text>
        <r>
          <rPr>
            <b/>
            <sz val="9"/>
            <color indexed="81"/>
            <rFont val="Arial"/>
            <family val="2"/>
          </rPr>
          <t>From JICA HQs. to Overseas Offices</t>
        </r>
        <r>
          <rPr>
            <b/>
            <sz val="9"/>
            <color indexed="81"/>
            <rFont val="ＭＳ Ｐゴシック"/>
            <family val="3"/>
            <charset val="128"/>
          </rPr>
          <t>；</t>
        </r>
        <r>
          <rPr>
            <b/>
            <sz val="9"/>
            <color indexed="81"/>
            <rFont val="Arial"/>
            <family val="2"/>
          </rPr>
          <t xml:space="preserve"> please be sure to fill-in the applicant's Reg. No. indicated in the Candidate Database.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JICA</author>
  </authors>
  <commentList>
    <comment ref="A4" authorId="0" shapeId="0" xr:uid="{A6F0B3C7-DFE8-4713-8FD8-82368E4B0740}">
      <text>
        <r>
          <rPr>
            <b/>
            <sz val="11"/>
            <color indexed="81"/>
            <rFont val="Meiryo UI"/>
            <family val="3"/>
            <charset val="128"/>
          </rPr>
          <t>JICA HQ: To JICA Overseas Offices
As this section is prepared in the separate sheet, there is no change in the policy that this is a part of the official application form. Since it is important to check the health status of the candidates, be sure to
make the candidates to fill this sheet and submit to
JICA.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<sst xmlns="http://schemas.openxmlformats.org/spreadsheetml/2006/main" count="451" uniqueCount="309">
  <si>
    <t>CONFIDENTIAL</t>
  </si>
  <si>
    <t>Annex. 3 Medical History</t>
  </si>
  <si>
    <t>1. Present Medical Status</t>
    <phoneticPr fontId="0"/>
  </si>
  <si>
    <t>a) Have you taken any medicine or had a medical checkup by a physician for your illness such as diabetes, hypertension, asthma, etc.?</t>
    <phoneticPr fontId="0"/>
  </si>
  <si>
    <t>Name of illness</t>
    <phoneticPr fontId="0"/>
  </si>
  <si>
    <t>Name of medicine</t>
    <phoneticPr fontId="0"/>
  </si>
  <si>
    <t xml:space="preserve">If yes, please attach your doctor's letter (preferably, written in English) that describes the current status of your illness, and gives agreement to your participation in the program. </t>
    <phoneticPr fontId="0"/>
  </si>
  <si>
    <t>b) Do you have any allergies with medicine, food, pollen, etc.?</t>
    <phoneticPr fontId="0"/>
  </si>
  <si>
    <t>What are you allergic to? What kind of allergic symptoms do you have such as itch, rash, hives, etc.?</t>
    <phoneticPr fontId="0"/>
  </si>
  <si>
    <t>c) Please indicate any needs arising from disabilities that may require additional support or facilities.</t>
    <phoneticPr fontId="0"/>
  </si>
  <si>
    <t>NOTES: Disability will not lead to exclusion of the Applicant from the program. However, the Applicant may be directly inquired by the JICA official in charge for a more detailed account of his/her condition.</t>
    <phoneticPr fontId="0"/>
  </si>
  <si>
    <t>2. Medical History</t>
    <phoneticPr fontId="0"/>
  </si>
  <si>
    <t>(a) Have you had any illness such as heart, hepatic, kidney disease, etc.?</t>
    <phoneticPr fontId="0"/>
  </si>
  <si>
    <t>please specify</t>
    <phoneticPr fontId="0"/>
  </si>
  <si>
    <t>b) Have you ever been a patient in a mental clinic or been treated by a psychiatrist?</t>
    <phoneticPr fontId="0"/>
  </si>
  <si>
    <t>c) Have you ever had any sleeping, eating or other disorders?</t>
    <phoneticPr fontId="0"/>
  </si>
  <si>
    <t>Name of medicine taken if any</t>
    <phoneticPr fontId="0"/>
  </si>
  <si>
    <t xml:space="preserve">d) Please indicate history of all illnesses you have had. </t>
    <phoneticPr fontId="0"/>
  </si>
  <si>
    <t>3. Tuberculosis Screening</t>
    <phoneticPr fontId="0"/>
  </si>
  <si>
    <t>a) Do you have any history of previous TB?</t>
    <phoneticPr fontId="0"/>
  </si>
  <si>
    <t>b) Has anyone in your household been diagnosed with TB in the last 2 years?</t>
    <phoneticPr fontId="0"/>
  </si>
  <si>
    <t>c) Do you have any history of recent contact with a case of active pulmonary TB?</t>
    <phoneticPr fontId="0"/>
  </si>
  <si>
    <t>(shared the same enclosed airspace or household or other enclosed environments for a prolonged period for days or weeks)</t>
    <phoneticPr fontId="0"/>
  </si>
  <si>
    <t xml:space="preserve">d) Do you have any history of or are you currently immune compromised (HIV infected, chronic renal failure, malignant tumors, etc.)? </t>
    <phoneticPr fontId="0"/>
  </si>
  <si>
    <r>
      <rPr>
        <sz val="10"/>
        <color theme="1"/>
        <rFont val="MS ゴシック"/>
        <family val="2"/>
        <charset val="128"/>
      </rPr>
      <t>　</t>
    </r>
    <r>
      <rPr>
        <sz val="10"/>
        <color theme="1"/>
        <rFont val="Arial"/>
        <family val="2"/>
      </rPr>
      <t>Do you have any history of using immunosuppressant (steroids, anti-cancer drugs, rheumatic drugs, etc.)?</t>
    </r>
  </si>
  <si>
    <t>e) Have you (or your household) had any of the following symptoms in the last three months?</t>
    <phoneticPr fontId="0"/>
  </si>
  <si>
    <t>Symptom type</t>
    <phoneticPr fontId="0"/>
  </si>
  <si>
    <r>
      <t>4</t>
    </r>
    <r>
      <rPr>
        <sz val="10"/>
        <color theme="1"/>
        <rFont val="MS ゴシック"/>
        <family val="2"/>
        <charset val="128"/>
      </rPr>
      <t>．</t>
    </r>
    <r>
      <rPr>
        <sz val="10"/>
        <color theme="1"/>
        <rFont val="Arial"/>
        <family val="2"/>
      </rPr>
      <t>Vaccination history</t>
    </r>
  </si>
  <si>
    <t>MMRV (Measles, Mumps. Rubella, Zoster)</t>
    <phoneticPr fontId="0"/>
  </si>
  <si>
    <t>Time(s)</t>
    <phoneticPr fontId="0"/>
  </si>
  <si>
    <t>MMR (Measles, Mumps. Rubella)</t>
    <phoneticPr fontId="0"/>
  </si>
  <si>
    <t>MR (Measles, Rubella)</t>
    <phoneticPr fontId="0"/>
  </si>
  <si>
    <t>M (Measles)</t>
    <phoneticPr fontId="0"/>
  </si>
  <si>
    <t>Mumps</t>
    <phoneticPr fontId="0"/>
  </si>
  <si>
    <t>Hepatitis B</t>
    <phoneticPr fontId="0"/>
  </si>
  <si>
    <t>Chicken pox</t>
    <phoneticPr fontId="0"/>
  </si>
  <si>
    <t>Meningitis</t>
    <phoneticPr fontId="0"/>
  </si>
  <si>
    <t>Polio</t>
    <phoneticPr fontId="0"/>
  </si>
  <si>
    <t>Diphtheria Pertussis Tetanus combined</t>
    <phoneticPr fontId="0"/>
  </si>
  <si>
    <t>5. Other Conditions/Medical Issues</t>
    <phoneticPr fontId="0"/>
  </si>
  <si>
    <t>Are you pregnant? Noted: Answer does not affect the selection of candidates.</t>
    <phoneticPr fontId="0"/>
  </si>
  <si>
    <t>Weeks of pregnancy</t>
    <phoneticPr fontId="0"/>
  </si>
  <si>
    <t>Expected date of delivery</t>
    <phoneticPr fontId="0"/>
  </si>
  <si>
    <t>/</t>
    <phoneticPr fontId="0"/>
  </si>
  <si>
    <t>If you have any medical issues/conditions that are not described above, please indicate below.</t>
    <phoneticPr fontId="0"/>
  </si>
  <si>
    <t xml:space="preserve">I certify that I have read the above instructions and answered all questions truthfully and completely to the </t>
  </si>
  <si>
    <t xml:space="preserve">best of my knowledge. </t>
  </si>
  <si>
    <t>I understand and accept that medical conditions resulting from an undisclosed pre-existing condition may not</t>
  </si>
  <si>
    <t>be financially compensated by JICA and may result in termination of the program.</t>
  </si>
  <si>
    <t>I understand and accept that this questionnaire will be checked for my health care by the people who are</t>
  </si>
  <si>
    <t>engaged in the program during my stay in Japan.</t>
  </si>
  <si>
    <r>
      <t>By Applicant</t>
    </r>
    <r>
      <rPr>
        <b/>
        <sz val="10"/>
        <color rgb="FF000000"/>
        <rFont val="ＭＳ Ｐゴシック"/>
        <family val="3"/>
        <charset val="128"/>
      </rPr>
      <t>　</t>
    </r>
  </si>
  <si>
    <r>
      <rPr>
        <sz val="10"/>
        <color theme="1"/>
        <rFont val="游ゴシック"/>
        <family val="2"/>
        <charset val="128"/>
      </rPr>
      <t>　</t>
    </r>
    <r>
      <rPr>
        <sz val="10"/>
        <color theme="1"/>
        <rFont val="Arial"/>
        <family val="2"/>
      </rPr>
      <t>Date</t>
    </r>
  </si>
  <si>
    <r>
      <rPr>
        <sz val="10"/>
        <color theme="1"/>
        <rFont val="游ゴシック"/>
        <family val="2"/>
        <charset val="128"/>
      </rPr>
      <t>　</t>
    </r>
    <r>
      <rPr>
        <sz val="10"/>
        <color theme="1"/>
        <rFont val="Arial"/>
        <family val="2"/>
      </rPr>
      <t>Name and</t>
    </r>
  </si>
  <si>
    <r>
      <rPr>
        <sz val="10"/>
        <color theme="1"/>
        <rFont val="游ゴシック"/>
        <family val="2"/>
        <charset val="128"/>
      </rPr>
      <t>　</t>
    </r>
    <r>
      <rPr>
        <sz val="10"/>
        <color theme="1"/>
        <rFont val="Arial"/>
        <family val="2"/>
      </rPr>
      <t>Title/Position</t>
    </r>
  </si>
  <si>
    <r>
      <rPr>
        <sz val="10"/>
        <color theme="1"/>
        <rFont val="游ゴシック"/>
        <family val="2"/>
        <charset val="128"/>
      </rPr>
      <t>　</t>
    </r>
    <r>
      <rPr>
        <sz val="10"/>
        <color theme="1"/>
        <rFont val="Arial"/>
        <family val="2"/>
      </rPr>
      <t>Signature</t>
    </r>
  </si>
  <si>
    <r>
      <rPr>
        <b/>
        <u/>
        <sz val="11"/>
        <color theme="1"/>
        <rFont val="游ゴシック"/>
        <family val="3"/>
        <charset val="128"/>
      </rPr>
      <t>※</t>
    </r>
    <r>
      <rPr>
        <b/>
        <u/>
        <sz val="11"/>
        <color theme="1"/>
        <rFont val="Arial"/>
        <family val="2"/>
      </rPr>
      <t>Please notify JICA staff upon any changes in your health condition after submission of the form.</t>
    </r>
  </si>
  <si>
    <t>Reference : The list of universities that HighIy Matched with your research</t>
    <phoneticPr fontId="5"/>
  </si>
  <si>
    <t>Annex.1 Declaration of Desired Universities</t>
    <phoneticPr fontId="5"/>
  </si>
  <si>
    <r>
      <t xml:space="preserve">Below is a list of universities that have a high match between the section code you selected and the university. However, some universities do not specify section cords, </t>
    </r>
    <r>
      <rPr>
        <u/>
        <sz val="10"/>
        <rFont val="Arial"/>
        <family val="2"/>
      </rPr>
      <t>so please carefully check the research content of your desired supervisor on the university's website before choosing the university to which you will apply.</t>
    </r>
  </si>
  <si>
    <r>
      <t xml:space="preserve">Instruction
</t>
    </r>
    <r>
      <rPr>
        <sz val="10"/>
        <color theme="1"/>
        <rFont val="Arial"/>
        <family val="2"/>
      </rPr>
      <t>1. Fill-in all YELLOW areas (or cells) of this form by computer. (Do NOT handwrite).
2. Fill in the form in English
3. All YELLOW areas MUST be filled-in (Do not leave these areas blank. Please write "N/A" if not applicable).
4. Write proper nouns in full spelling without abbreviation or any omission.
5. Verify what you have entered above using the "Check List" at the later part of the Application Form sheet.</t>
    </r>
  </si>
  <si>
    <t>Meaning of color coding</t>
    <phoneticPr fontId="5"/>
  </si>
  <si>
    <r>
      <rPr>
        <sz val="10"/>
        <rFont val="MS ゴシック"/>
        <family val="2"/>
        <charset val="128"/>
      </rPr>
      <t>：</t>
    </r>
    <r>
      <rPr>
        <sz val="10"/>
        <rFont val="Arial"/>
        <family val="2"/>
      </rPr>
      <t>Universities to which JICA strongly recommends applying</t>
    </r>
  </si>
  <si>
    <r>
      <rPr>
        <sz val="10"/>
        <rFont val="MS ゴシック"/>
        <family val="2"/>
        <charset val="128"/>
      </rPr>
      <t>：</t>
    </r>
    <r>
      <rPr>
        <sz val="10"/>
        <rFont val="Arial"/>
        <family val="2"/>
      </rPr>
      <t>Universities to be accepted</t>
    </r>
  </si>
  <si>
    <t>Annex.1 Declaration of desired universities placement</t>
    <phoneticPr fontId="5"/>
  </si>
  <si>
    <t>Reg. No.</t>
    <phoneticPr fontId="5"/>
  </si>
  <si>
    <t>Name of Applicant:</t>
    <phoneticPr fontId="5"/>
  </si>
  <si>
    <t xml:space="preserve">Please be noted: </t>
    <phoneticPr fontId="5"/>
  </si>
  <si>
    <r>
      <t>All applicants are required to specify the desired universities by reference to "University Information" provided by JICA.</t>
    </r>
    <r>
      <rPr>
        <b/>
        <sz val="10"/>
        <color rgb="FFFF0000"/>
        <rFont val="ＭＳ Ｐゴシック"/>
        <family val="3"/>
        <charset val="128"/>
      </rPr>
      <t>　</t>
    </r>
  </si>
  <si>
    <t>You may choose up to two (2) courses from the University List (one course from each university).</t>
    <phoneticPr fontId="5"/>
  </si>
  <si>
    <t>Please select a research field from the "List of research fields" and input a section code</t>
    <phoneticPr fontId="5"/>
  </si>
  <si>
    <t>Your Research:</t>
    <phoneticPr fontId="5"/>
  </si>
  <si>
    <t>Section Code</t>
    <phoneticPr fontId="5"/>
  </si>
  <si>
    <t>How well does your research and your desired university research field match</t>
    <phoneticPr fontId="5"/>
  </si>
  <si>
    <t>*Please refer to ”Your Research and University Research Field” in each section of your first to third choice universities.</t>
    <phoneticPr fontId="5"/>
  </si>
  <si>
    <r>
      <t>HighIy Matched</t>
    </r>
    <r>
      <rPr>
        <b/>
        <sz val="10"/>
        <color theme="1"/>
        <rFont val="MS ゴシック"/>
        <family val="2"/>
        <charset val="128"/>
      </rPr>
      <t>：</t>
    </r>
    <r>
      <rPr>
        <sz val="8"/>
        <color theme="1"/>
        <rFont val="Arial"/>
        <family val="2"/>
      </rPr>
      <t>The section code you selected matches the one specified by the university (more detailed content), so it's a highly match.</t>
    </r>
  </si>
  <si>
    <r>
      <t>Matched</t>
    </r>
    <r>
      <rPr>
        <b/>
        <sz val="10"/>
        <color theme="1"/>
        <rFont val="MS ゴシック"/>
        <family val="2"/>
        <charset val="128"/>
      </rPr>
      <t>：</t>
    </r>
    <r>
      <rPr>
        <sz val="8"/>
        <color theme="1"/>
        <rFont val="Arial"/>
        <family val="2"/>
      </rPr>
      <t>Your research and the university's research field are matched.</t>
    </r>
  </si>
  <si>
    <r>
      <rPr>
        <b/>
        <sz val="10"/>
        <color theme="1"/>
        <rFont val="Arial"/>
        <family val="2"/>
      </rPr>
      <t>Need to be varified</t>
    </r>
    <r>
      <rPr>
        <b/>
        <sz val="8"/>
        <color theme="1"/>
        <rFont val="游ゴシック"/>
        <family val="3"/>
        <charset val="128"/>
      </rPr>
      <t>：</t>
    </r>
    <r>
      <rPr>
        <sz val="7.5"/>
        <color theme="1"/>
        <rFont val="Arial"/>
        <family val="2"/>
      </rPr>
      <t xml:space="preserve">Since the university does not specify a research field code, please check the university's website carefully to make sure that your research matches. 	</t>
    </r>
  </si>
  <si>
    <r>
      <t>Not Matched</t>
    </r>
    <r>
      <rPr>
        <b/>
        <sz val="10"/>
        <color theme="1"/>
        <rFont val="ＭＳ Ｐゴシック"/>
        <family val="2"/>
        <charset val="128"/>
      </rPr>
      <t>：</t>
    </r>
    <r>
      <rPr>
        <sz val="8"/>
        <color theme="1"/>
        <rFont val="Arial"/>
        <family val="2"/>
      </rPr>
      <t xml:space="preserve">Your research does not seem to match the university's resarch field. Please select again.	</t>
    </r>
  </si>
  <si>
    <t>Priority of Choice 1</t>
    <phoneticPr fontId="5"/>
  </si>
  <si>
    <t>Website for the university:</t>
    <phoneticPr fontId="5"/>
  </si>
  <si>
    <r>
      <t>Research field code</t>
    </r>
    <r>
      <rPr>
        <sz val="10"/>
        <color theme="1"/>
        <rFont val="MS ゴシック"/>
        <family val="2"/>
        <charset val="128"/>
      </rPr>
      <t>　</t>
    </r>
    <r>
      <rPr>
        <sz val="10"/>
        <color theme="1"/>
        <rFont val="Arial"/>
        <family val="2"/>
      </rPr>
      <t>1</t>
    </r>
  </si>
  <si>
    <t>Graduate School Code</t>
    <phoneticPr fontId="5"/>
  </si>
  <si>
    <t>Your research and university research field</t>
    <phoneticPr fontId="5"/>
  </si>
  <si>
    <t>Matching or Without matching</t>
    <phoneticPr fontId="5"/>
  </si>
  <si>
    <t>Supervisor of choice*</t>
    <phoneticPr fontId="5"/>
  </si>
  <si>
    <t>Name of Selected University</t>
    <phoneticPr fontId="5"/>
  </si>
  <si>
    <t>Name of School</t>
    <phoneticPr fontId="5"/>
  </si>
  <si>
    <t>Course/Major</t>
    <phoneticPr fontId="5"/>
  </si>
  <si>
    <t>Reasons for applying to the university of your first choice</t>
    <phoneticPr fontId="5"/>
  </si>
  <si>
    <t>Priority of Choice 2</t>
    <phoneticPr fontId="5"/>
  </si>
  <si>
    <r>
      <t>Research field code</t>
    </r>
    <r>
      <rPr>
        <sz val="10"/>
        <color theme="1"/>
        <rFont val="MS ゴシック"/>
        <family val="2"/>
        <charset val="128"/>
      </rPr>
      <t>　</t>
    </r>
    <r>
      <rPr>
        <sz val="10"/>
        <color theme="1"/>
        <rFont val="Arial"/>
        <family val="2"/>
      </rPr>
      <t>2</t>
    </r>
  </si>
  <si>
    <t>Reasons for applying to the university of your second choice</t>
    <phoneticPr fontId="5"/>
  </si>
  <si>
    <t>Priority of Choice 3</t>
  </si>
  <si>
    <t>Website for the graduate school:</t>
  </si>
  <si>
    <t>Graduate School</t>
    <phoneticPr fontId="5"/>
  </si>
  <si>
    <t>Name of laboratory</t>
    <phoneticPr fontId="5"/>
  </si>
  <si>
    <t>Name of Supervisor</t>
    <phoneticPr fontId="5"/>
  </si>
  <si>
    <t>Master/PhD</t>
    <phoneticPr fontId="5"/>
  </si>
  <si>
    <r>
      <t>Input the name of supervisor o</t>
    </r>
    <r>
      <rPr>
        <b/>
        <u/>
        <sz val="8"/>
        <color theme="1"/>
        <rFont val="Arial"/>
        <family val="2"/>
      </rPr>
      <t>f your choice*</t>
    </r>
    <r>
      <rPr>
        <sz val="8"/>
        <color theme="1"/>
        <rFont val="Arial"/>
        <family val="2"/>
      </rPr>
      <t xml:space="preserve">
If it was mandatory</t>
    </r>
  </si>
  <si>
    <t>Reasons for applying to the university of your third choice</t>
    <phoneticPr fontId="5"/>
  </si>
  <si>
    <t>*</t>
  </si>
  <si>
    <t>If your choice of supervisor is "Mandatory" ,you must fill in "Supervisor of choice".Please check the University Information for details.</t>
  </si>
  <si>
    <t>[IMPORTANT] Your personal information (educational background, career, health condition, health certificate, etc.) will be released to the universities you have chosen. Please check the university website for details of privacy policy of each university.</t>
    <phoneticPr fontId="5"/>
  </si>
  <si>
    <t xml:space="preserve"> (JICA Knowledge Co-Creation Program)(KCCP)
(JICA Development Studies Program)</t>
    <phoneticPr fontId="5"/>
  </si>
  <si>
    <t>APPLICATION FORM</t>
    <phoneticPr fontId="5"/>
  </si>
  <si>
    <t xml:space="preserve">Reg.No                                </t>
    <phoneticPr fontId="5"/>
  </si>
  <si>
    <t>Instructions
1. Fill-in all YELLOW areas (or cells) of this form by computer. (DO NOT handwrite.).
2. Fill in the form in English.
3. All YELLOW areas MUST be filled-in (Do not leave these areas blank. Please write "N/A" if not applicable).
4. Write dates in the order of day, month, year (ex.: 31st day of January, 2025 is "31/Jan/2025").
5. Write proper nouns in full without abbreviation.
6. Check your application form using the check lists at the bottom of this application form.
7. Print out all pages after entering required information in all questions.
8. Obtain Signature(s) of the applicant's present organization (if necessary, digital stamp/signature is acceptable.).</t>
    <phoneticPr fontId="5"/>
  </si>
  <si>
    <t>1. Personal Information</t>
    <phoneticPr fontId="5"/>
  </si>
  <si>
    <t>1-1. Course</t>
    <phoneticPr fontId="5"/>
  </si>
  <si>
    <t xml:space="preserve">Color Photo 
(4cm×3cm)
Paste your photo
 taken within 
6 months. </t>
    <phoneticPr fontId="5"/>
  </si>
  <si>
    <t xml:space="preserve">(Pacific Islands) SDGs Global Leader </t>
  </si>
  <si>
    <t>1-2. Number (Not need to fill in. JICA will inform after selection Procedures)</t>
    <phoneticPr fontId="5"/>
  </si>
  <si>
    <t>1-3. Information about the applicant</t>
    <phoneticPr fontId="5"/>
  </si>
  <si>
    <t>Family Name</t>
    <phoneticPr fontId="5"/>
  </si>
  <si>
    <t>First Name</t>
    <phoneticPr fontId="5"/>
  </si>
  <si>
    <t>Other Name
(If any)</t>
    <phoneticPr fontId="5"/>
  </si>
  <si>
    <r>
      <t xml:space="preserve">Gender
</t>
    </r>
    <r>
      <rPr>
        <sz val="8"/>
        <rFont val="Arial"/>
        <family val="2"/>
      </rPr>
      <t>for Visa application</t>
    </r>
  </si>
  <si>
    <r>
      <t xml:space="preserve">Date of Birth
</t>
    </r>
    <r>
      <rPr>
        <sz val="9"/>
        <color theme="1"/>
        <rFont val="Arial"/>
        <family val="2"/>
      </rPr>
      <t>(Day/Month/Year)</t>
    </r>
  </si>
  <si>
    <t>/</t>
    <phoneticPr fontId="5"/>
  </si>
  <si>
    <t>Nationality</t>
    <phoneticPr fontId="5"/>
  </si>
  <si>
    <r>
      <t xml:space="preserve">Age
</t>
    </r>
    <r>
      <rPr>
        <sz val="9"/>
        <color theme="1"/>
        <rFont val="Arial"/>
        <family val="2"/>
      </rPr>
      <t>(As of 1/Apr/2025)</t>
    </r>
  </si>
  <si>
    <t>Resident Country</t>
    <phoneticPr fontId="5"/>
  </si>
  <si>
    <t>City/Town</t>
    <phoneticPr fontId="5"/>
  </si>
  <si>
    <t>TEL
(Primary)</t>
    <phoneticPr fontId="5"/>
  </si>
  <si>
    <t>Country Code</t>
  </si>
  <si>
    <t>State/Province</t>
    <phoneticPr fontId="5"/>
  </si>
  <si>
    <t>TEL
(Secondary)</t>
    <phoneticPr fontId="5"/>
  </si>
  <si>
    <t>Country Code</t>
    <phoneticPr fontId="5"/>
  </si>
  <si>
    <t>Email</t>
    <phoneticPr fontId="5"/>
  </si>
  <si>
    <t>Passport possession</t>
    <phoneticPr fontId="5"/>
  </si>
  <si>
    <t>1-4. Contact Person in Emergency (2 Persons)</t>
    <phoneticPr fontId="5"/>
  </si>
  <si>
    <t>Name</t>
    <phoneticPr fontId="5"/>
  </si>
  <si>
    <t>Relationship</t>
    <phoneticPr fontId="5"/>
  </si>
  <si>
    <t>Province &amp; Country</t>
    <phoneticPr fontId="5"/>
  </si>
  <si>
    <t>TEL</t>
    <phoneticPr fontId="5"/>
  </si>
  <si>
    <r>
      <t>2. Educational Background</t>
    </r>
    <r>
      <rPr>
        <b/>
        <sz val="10"/>
        <rFont val="Arial"/>
        <family val="2"/>
      </rPr>
      <t xml:space="preserve"> (Higher Education)</t>
    </r>
  </si>
  <si>
    <r>
      <t>Instructions
1</t>
    </r>
    <r>
      <rPr>
        <sz val="10"/>
        <rFont val="游ゴシック"/>
        <family val="2"/>
        <charset val="128"/>
      </rPr>
      <t>．</t>
    </r>
    <r>
      <rPr>
        <sz val="10"/>
        <rFont val="Arial"/>
        <family val="2"/>
      </rPr>
      <t>Exclude kindergarden education and nursery school education.
2</t>
    </r>
    <r>
      <rPr>
        <sz val="10"/>
        <rFont val="游ゴシック"/>
        <family val="2"/>
        <charset val="128"/>
      </rPr>
      <t>．</t>
    </r>
    <r>
      <rPr>
        <sz val="10"/>
        <rFont val="Arial"/>
        <family val="2"/>
      </rPr>
      <t>Preparatory education for university admission is included in upper secondary education.
3</t>
    </r>
    <r>
      <rPr>
        <sz val="10"/>
        <rFont val="游ゴシック"/>
        <family val="2"/>
        <charset val="128"/>
      </rPr>
      <t>．</t>
    </r>
    <r>
      <rPr>
        <sz val="10"/>
        <rFont val="Arial"/>
        <family val="2"/>
      </rPr>
      <t>If you attended multiple schools at the same level of education due to moving house or readmission to university, 
     modify level column and write the schools in the separate rows.
4</t>
    </r>
    <r>
      <rPr>
        <sz val="10"/>
        <rFont val="游ゴシック"/>
        <family val="2"/>
        <charset val="128"/>
      </rPr>
      <t>．</t>
    </r>
    <r>
      <rPr>
        <sz val="10"/>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</si>
  <si>
    <t xml:space="preserve"> Name of Educational Institution</t>
    <phoneticPr fontId="5"/>
  </si>
  <si>
    <t>Province, Country</t>
    <phoneticPr fontId="5"/>
  </si>
  <si>
    <t>From (Month) / (Year) 
To  (Month) / (Year)</t>
    <phoneticPr fontId="5"/>
  </si>
  <si>
    <t>Type of Academic Degree
Obtained</t>
    <phoneticPr fontId="5"/>
  </si>
  <si>
    <t>Major</t>
    <phoneticPr fontId="5"/>
  </si>
  <si>
    <t>Name of Faculty / Department / School</t>
    <phoneticPr fontId="5"/>
  </si>
  <si>
    <t>From</t>
    <phoneticPr fontId="5"/>
  </si>
  <si>
    <t>To</t>
    <phoneticPr fontId="5"/>
  </si>
  <si>
    <t xml:space="preserve">If the period you have entered in 2. Educational Background above does not match a regular academic period, please indicate your reason in "Remarks" below. </t>
    <phoneticPr fontId="5"/>
  </si>
  <si>
    <t>Remarks</t>
    <phoneticPr fontId="5"/>
  </si>
  <si>
    <t xml:space="preserve"> </t>
    <phoneticPr fontId="5"/>
  </si>
  <si>
    <t>1)</t>
    <phoneticPr fontId="5"/>
  </si>
  <si>
    <t>Language Proficiency</t>
    <phoneticPr fontId="5"/>
  </si>
  <si>
    <t>Indicate your English abilities with reference to the following.</t>
    <phoneticPr fontId="5"/>
  </si>
  <si>
    <t>English Proficiency</t>
    <phoneticPr fontId="5"/>
  </si>
  <si>
    <t>Listening</t>
    <phoneticPr fontId="5"/>
  </si>
  <si>
    <t xml:space="preserve">
Excellent:</t>
    <phoneticPr fontId="5"/>
  </si>
  <si>
    <t xml:space="preserve">
Refined fluency skills and topic-controlled discussions, debates &amp; presentations. Formulates strategies to deal with various essay types, including narrative,  comparison, cause-effect &amp; argumentative essays.</t>
    <phoneticPr fontId="5"/>
  </si>
  <si>
    <t>Speaking</t>
    <phoneticPr fontId="5"/>
  </si>
  <si>
    <t>Reading</t>
    <phoneticPr fontId="5"/>
  </si>
  <si>
    <t xml:space="preserve">Good:
</t>
    <phoneticPr fontId="5"/>
  </si>
  <si>
    <t>Conversational accuracy &amp; fluency in a wide range of situations: discussions, short presentations &amp; interviews. Compound complex sentences. Extended essay formation.</t>
    <phoneticPr fontId="5"/>
  </si>
  <si>
    <t>Writing</t>
    <phoneticPr fontId="5"/>
  </si>
  <si>
    <r>
      <t xml:space="preserve">Certificate
(Please specify Name of Certificate)
</t>
    </r>
    <r>
      <rPr>
        <i/>
        <sz val="9"/>
        <color theme="1"/>
        <rFont val="Arial"/>
        <family val="2"/>
      </rPr>
      <t>ex.: TOEFL, IELTS</t>
    </r>
  </si>
  <si>
    <t xml:space="preserve">Fair: </t>
    <phoneticPr fontId="5"/>
  </si>
  <si>
    <t>Broader range of language related to expressing opinions, giving advice, making suggestions. Limited compound and complex sentences &amp; expanded paragraph formation.</t>
    <phoneticPr fontId="5"/>
  </si>
  <si>
    <t>If Others, specify</t>
    <phoneticPr fontId="5"/>
  </si>
  <si>
    <t xml:space="preserve"> Score points obtained</t>
    <phoneticPr fontId="5"/>
  </si>
  <si>
    <t xml:space="preserve">Poor:  
 </t>
    <phoneticPr fontId="5"/>
  </si>
  <si>
    <t>Simple conversation level, such as self-introduction, brief question &amp; answer using the present and past tenses.</t>
    <phoneticPr fontId="5"/>
  </si>
  <si>
    <t>Test Dates</t>
    <phoneticPr fontId="5"/>
  </si>
  <si>
    <t>Day</t>
    <phoneticPr fontId="5"/>
  </si>
  <si>
    <t>Month</t>
    <phoneticPr fontId="5"/>
  </si>
  <si>
    <t>Year</t>
    <phoneticPr fontId="5"/>
  </si>
  <si>
    <t xml:space="preserve"> Your Mother Tongue</t>
    <phoneticPr fontId="5"/>
  </si>
  <si>
    <t>2)  </t>
    <phoneticPr fontId="5"/>
  </si>
  <si>
    <t>Have you ever been awarded a scholarship for studying abroad?</t>
    <phoneticPr fontId="5"/>
  </si>
  <si>
    <t>Name of scholarship</t>
    <phoneticPr fontId="5"/>
  </si>
  <si>
    <t>Duration</t>
    <phoneticPr fontId="5"/>
  </si>
  <si>
    <t>3)</t>
    <phoneticPr fontId="5"/>
  </si>
  <si>
    <t>4)</t>
    <phoneticPr fontId="5"/>
  </si>
  <si>
    <t>Have you ever participated in any training course in your country or abroad including any offered by JICA?</t>
    <phoneticPr fontId="5"/>
  </si>
  <si>
    <t>Name of the course</t>
    <phoneticPr fontId="5"/>
  </si>
  <si>
    <t>Country you visited</t>
    <phoneticPr fontId="5"/>
  </si>
  <si>
    <t>Name of the institution 
or the agency</t>
    <phoneticPr fontId="5"/>
  </si>
  <si>
    <t>3. Present Organization and Nomination</t>
    <phoneticPr fontId="5"/>
  </si>
  <si>
    <t>3-1. Present Organization and Position</t>
    <phoneticPr fontId="5"/>
  </si>
  <si>
    <t>Categories of Organization</t>
    <phoneticPr fontId="5"/>
  </si>
  <si>
    <t>Types of organization</t>
  </si>
  <si>
    <t>Name of Organization</t>
    <phoneticPr fontId="5"/>
  </si>
  <si>
    <t>Department / Division</t>
    <phoneticPr fontId="5"/>
  </si>
  <si>
    <t>Position</t>
    <phoneticPr fontId="5"/>
  </si>
  <si>
    <t>Date of employment</t>
    <phoneticPr fontId="5"/>
  </si>
  <si>
    <t>Date of assignment to the present position</t>
    <phoneticPr fontId="5"/>
  </si>
  <si>
    <t>Categories of Organization</t>
  </si>
  <si>
    <t>Types of Organization</t>
    <phoneticPr fontId="5"/>
  </si>
  <si>
    <t>Description</t>
    <phoneticPr fontId="5"/>
  </si>
  <si>
    <t xml:space="preserve">A. </t>
    <phoneticPr fontId="5"/>
  </si>
  <si>
    <t>Ministry / 
Government Institution</t>
    <phoneticPr fontId="5"/>
  </si>
  <si>
    <t>National Government</t>
    <phoneticPr fontId="5"/>
  </si>
  <si>
    <t>Ministry or Federal Institution</t>
    <phoneticPr fontId="5"/>
  </si>
  <si>
    <t>Local Government</t>
    <phoneticPr fontId="5"/>
  </si>
  <si>
    <t>Governmental Institution run by state/province or city/town</t>
    <phoneticPr fontId="5"/>
  </si>
  <si>
    <t>Public Enterprise</t>
    <phoneticPr fontId="5"/>
  </si>
  <si>
    <t xml:space="preserve">Government-owned corporation or facilities </t>
  </si>
  <si>
    <t xml:space="preserve">B. </t>
    <phoneticPr fontId="5"/>
  </si>
  <si>
    <t>Higher Education and TVET</t>
    <phoneticPr fontId="5"/>
  </si>
  <si>
    <t>University</t>
  </si>
  <si>
    <t>Either public or Private University</t>
    <phoneticPr fontId="5"/>
  </si>
  <si>
    <t>C.</t>
    <phoneticPr fontId="5"/>
  </si>
  <si>
    <t>Private Sector</t>
    <phoneticPr fontId="5"/>
  </si>
  <si>
    <t>Private</t>
  </si>
  <si>
    <t>Private company including Private school</t>
    <phoneticPr fontId="5"/>
  </si>
  <si>
    <t xml:space="preserve">D. </t>
    <phoneticPr fontId="5"/>
  </si>
  <si>
    <t>Others</t>
    <phoneticPr fontId="5"/>
  </si>
  <si>
    <t>NGO/Private(non-profit)</t>
    <phoneticPr fontId="5"/>
  </si>
  <si>
    <t>NGO or non-profit organization</t>
    <phoneticPr fontId="5"/>
  </si>
  <si>
    <t>Self-employed</t>
    <phoneticPr fontId="5"/>
  </si>
  <si>
    <t>Freelancer (if you own a company, chose "Private")</t>
    <phoneticPr fontId="5"/>
  </si>
  <si>
    <t>Fresh Graduate</t>
    <phoneticPr fontId="5"/>
  </si>
  <si>
    <t>Just graduated or will Graduate soon from University and not working</t>
    <phoneticPr fontId="5"/>
  </si>
  <si>
    <t>Unemployed</t>
    <phoneticPr fontId="5"/>
  </si>
  <si>
    <t>not working</t>
    <phoneticPr fontId="5"/>
  </si>
  <si>
    <t>Any status not applying to all above</t>
    <phoneticPr fontId="5"/>
  </si>
  <si>
    <r>
      <t xml:space="preserve">3-2. </t>
    </r>
    <r>
      <rPr>
        <sz val="10"/>
        <color theme="1"/>
        <rFont val="游ゴシック"/>
        <family val="2"/>
        <charset val="128"/>
      </rPr>
      <t>【</t>
    </r>
    <r>
      <rPr>
        <sz val="10"/>
        <color theme="1"/>
        <rFont val="Arial"/>
        <family val="2"/>
      </rPr>
      <t>Questionnaire on Relationship with the Military</t>
    </r>
    <r>
      <rPr>
        <sz val="10"/>
        <color theme="1"/>
        <rFont val="游ゴシック"/>
        <family val="2"/>
        <charset val="128"/>
      </rPr>
      <t>】</t>
    </r>
    <r>
      <rPr>
        <sz val="10"/>
        <color theme="1"/>
        <rFont val="Arial"/>
        <family val="2"/>
      </rPr>
      <t>(FOR ALL THE APPLICANTS)</t>
    </r>
  </si>
  <si>
    <t>Please mark Yes or No about your status.</t>
    <phoneticPr fontId="5"/>
  </si>
  <si>
    <t>Personnel of the military or organizations under the military (active military personnel or military personnel listed in the muster roll/military register)</t>
    <phoneticPr fontId="5"/>
  </si>
  <si>
    <t>Personnel of the Ministry of Defense, or organizations under the Ministry of Defense</t>
    <phoneticPr fontId="5"/>
  </si>
  <si>
    <t>Personnel of organizations that are specified by law under the military or the Ministry of Defense in case of an emergency</t>
    <phoneticPr fontId="5"/>
  </si>
  <si>
    <t>Persons listed in the muster roll/military register who are not currently affiliated with the military, the Ministry of Defense, or affiliated organizations</t>
    <phoneticPr fontId="5"/>
  </si>
  <si>
    <t>Personnel of civilian organizations which have divisions to conduct military-related activities</t>
    <phoneticPr fontId="5"/>
  </si>
  <si>
    <t>3-3. Confirmation of the nomination by the applicant's present organization</t>
    <phoneticPr fontId="5"/>
  </si>
  <si>
    <t>I agree to nominate this person as qualified nominees to participate in the programs on behalf of our organization.</t>
    <phoneticPr fontId="5"/>
  </si>
  <si>
    <t>Date</t>
    <phoneticPr fontId="5"/>
  </si>
  <si>
    <t>Signature</t>
    <phoneticPr fontId="5"/>
  </si>
  <si>
    <t>*</t>
    <phoneticPr fontId="5"/>
  </si>
  <si>
    <t>This confirmation is necessary if the applicant's present organization is</t>
  </si>
  <si>
    <t xml:space="preserve"> the ministry / government institution or any higher education and TVET institution</t>
  </si>
  <si>
    <t>If the applicant is from other institution like private sector, this confirmation is not mandatory.</t>
  </si>
  <si>
    <t>Confirmation by the organization in charge (if there is no Note Verbale/ Letter from the government nominating the applicant)</t>
    <phoneticPr fontId="5"/>
  </si>
  <si>
    <t>I have examined the documents in this form and found them true. Accordingly I agree to nominate this person(s) on behalf of our government.</t>
    <phoneticPr fontId="5"/>
  </si>
  <si>
    <t>If the applicant is from other institution like private sector, this confirmation is not mandatory</t>
  </si>
  <si>
    <t>4. Work Experience</t>
    <phoneticPr fontId="5"/>
  </si>
  <si>
    <t>Provide the information of your work experience following the most recent one after graduation from higher education.
The first row (most recent one) will be filled automatically if 3-1Present Organization and Position is correctly filled.
* In "To", please write the month and year as of you apply for this program.
  Ex.,If you applied for this program in the end of October in 2024, Please choose October as month and 2024 as year.</t>
    <phoneticPr fontId="5"/>
  </si>
  <si>
    <t>Organization</t>
    <phoneticPr fontId="5"/>
  </si>
  <si>
    <t>Department</t>
    <phoneticPr fontId="5"/>
  </si>
  <si>
    <t>Period of Working</t>
    <phoneticPr fontId="5"/>
  </si>
  <si>
    <t>From / To</t>
    <phoneticPr fontId="5"/>
  </si>
  <si>
    <t>Full /
Part Time</t>
    <phoneticPr fontId="5"/>
  </si>
  <si>
    <t>Type of Org.</t>
    <phoneticPr fontId="5"/>
  </si>
  <si>
    <t>*To</t>
    <phoneticPr fontId="5"/>
  </si>
  <si>
    <t>**For the Types of Organization, please choose from the followings:</t>
    <phoneticPr fontId="5"/>
  </si>
  <si>
    <t>A. Ministry / Government Institution</t>
    <phoneticPr fontId="5"/>
  </si>
  <si>
    <t>B. Higher Education and TVET (Technical and Vocational Education and Training) Institutions</t>
    <phoneticPr fontId="5"/>
  </si>
  <si>
    <t>C. Private Sector</t>
    <phoneticPr fontId="5"/>
  </si>
  <si>
    <t>D. Others (non-profit organization etc.)</t>
    <phoneticPr fontId="5"/>
  </si>
  <si>
    <r>
      <rPr>
        <sz val="10"/>
        <rFont val="Arial"/>
        <family val="2"/>
      </rPr>
      <t>*For the details of description of each type of organization,</t>
    </r>
    <r>
      <rPr>
        <sz val="10"/>
        <color theme="1"/>
        <rFont val="Arial"/>
        <family val="2"/>
      </rPr>
      <t xml:space="preserve"> please refer to "Categories of Organization" in 3. 
 Present Organization and Nomination)</t>
    </r>
  </si>
  <si>
    <t>5. Declaration</t>
    <phoneticPr fontId="5"/>
  </si>
  <si>
    <r>
      <rPr>
        <b/>
        <sz val="7.5"/>
        <rFont val="Arial"/>
        <family val="2"/>
      </rPr>
      <t xml:space="preserve">(1) APPLICATION
</t>
    </r>
    <r>
      <rPr>
        <sz val="7.5"/>
        <rFont val="Arial"/>
        <family val="2"/>
      </rPr>
      <t xml:space="preserve">    1. All information answered and provided in this application form by me, is true and accurate to the best of my knowledge and ability.
        My application will be cancelled if any information is proven to be false.
    2. All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t>
    </r>
    <r>
      <rPr>
        <sz val="7.5"/>
        <rFont val="ＭＳ Ｐゴシック"/>
        <family val="3"/>
        <charset val="128"/>
      </rPr>
      <t>　　　</t>
    </r>
    <r>
      <rPr>
        <sz val="7.5"/>
        <rFont val="Arial"/>
        <family val="2"/>
      </rPr>
      <t xml:space="preserve"> regarding the result of the selection process will be considered.
    5. Submission of a master's thesis is optional for doctoral candidates
</t>
    </r>
    <r>
      <rPr>
        <b/>
        <sz val="7.5"/>
        <rFont val="Arial"/>
        <family val="2"/>
      </rPr>
      <t xml:space="preserve">(2) OBJECTIVE OF THE PROGRAM
</t>
    </r>
    <r>
      <rPr>
        <sz val="7.5"/>
        <rFont val="ＭＳ Ｐゴシック"/>
        <family val="3"/>
        <charset val="128"/>
      </rPr>
      <t>　</t>
    </r>
    <r>
      <rPr>
        <sz val="7.5"/>
        <rFont val="Arial"/>
        <family val="2"/>
      </rPr>
      <t xml:space="preserve">(2-1) When I am accepted for the Program, I agree
      2-1-1. that the objective of the program which is written in G.I. Therefore, I will participate in additional programs as being instructed in G.I if necessary.
      2-1-2. that I am required to contribute to the development of my nation's long-term good relationship with Japan after completing the course in Japan,
      2-1-3. that the objective of the program is not provision of employment in Japan upon completion of the program.
</t>
    </r>
    <r>
      <rPr>
        <b/>
        <sz val="7.5"/>
        <rFont val="Arial"/>
        <family val="2"/>
      </rPr>
      <t xml:space="preserve">(3) JICA's GUIDELINES
</t>
    </r>
    <r>
      <rPr>
        <b/>
        <sz val="7.5"/>
        <rFont val="ＭＳ Ｐゴシック"/>
        <family val="3"/>
        <charset val="128"/>
      </rPr>
      <t>【</t>
    </r>
    <r>
      <rPr>
        <b/>
        <sz val="7.5"/>
        <rFont val="Arial"/>
        <family val="2"/>
      </rPr>
      <t>General Rules</t>
    </r>
    <r>
      <rPr>
        <b/>
        <sz val="7.5"/>
        <rFont val="ＭＳ Ｐゴシック"/>
        <family val="3"/>
        <charset val="128"/>
      </rPr>
      <t xml:space="preserve">】
</t>
    </r>
    <r>
      <rPr>
        <sz val="7.5"/>
        <rFont val="Arial"/>
        <family val="2"/>
      </rPr>
      <t>The accepted applicants/participants are requested:
(1) to understand that participants must physically come to Japan to participate in this program at the date designated by JICA,
(2) not to change the air ticket (and flight class and flight schedule arranged by JICA) and lodging by the participants on their own,
(3) not to change course subjects or extend the course period,
(4) to understand that inviting participant’s family members is not recommended before their stay in Japan has passed more than 6 months,
(5) to return to their home country on the designated flight by JICA, when they finish the program/course or when it is deemed impossible to finish the program within the program period, or when the participant is not successful on the regular course examination,
(6) to carry out such instructions and abide by such conditions as may be stipulated by both the nominating Government and the Japanese Government in respect of the course,
(7) to enroll and complete JICA-DSP online courses, when you receive JICA’s instructions to do so.
(8) to observe the rules and regulations of the program implementing partners to provide the program or establishments,(“Plagiarism” especially is taken severely by enrolling university, regardless of whether it is direct plagiarism or self-plagiarism and participants may be subjected to disciplinary action such as suspension),
(9) not to engage in political activities, or any form of employment for profit,
(10) to agree to be discontinued of the program, should the participant (a)violate Japanese laws, JICA’s regulations, or University’s regulations,  (b)commit illegal or any type of immoral conduct including sexual harassment,  (c)become critically ill or seriously injured after arrival in Japan.
(11) to be responsible for paying any cost for treatment of the said health conditions except for the medical care expenses described in the table of “11. Expenses To be borne by JICA,”
(12) to return the total amount or a part of the expenditure for KCCP depending on the severity of such violation, should the participants violate the laws and ordinances, 
(13) not to drive a car or motorbike, regardless of an international driving license possessed,
(14) to observe the rules and regulations at the place of the participants’ accommodation, 
(15) to refund allowances or other benefits paid by JICA in the case of a change in schedule,
(16) 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(17) to submit a Health Certificate in JICA format at the participant’s expense, when the participant applied to the entrance examinations or within 6 months before arrival in Japan, whichever is later.</t>
    </r>
    <r>
      <rPr>
        <sz val="7.5"/>
        <rFont val="ＭＳ Ｐゴシック"/>
        <family val="2"/>
        <charset val="128"/>
      </rPr>
      <t>　</t>
    </r>
    <r>
      <rPr>
        <sz val="7.5"/>
        <rFont val="Arial"/>
        <family val="2"/>
      </rPr>
      <t xml:space="preserve"> 
(18) to accept to submit a second Health Certificate in JICA format if deemed necessary by JICA. The cost of acquiring the Health Certificate will be borne by JICA unless it is required due to the candidates’ fault.
(19) to promptry resubmit your medical history, If there are changes in your health condition, such as pregnancy or a pre-existing disease,
(20) to be in good health to participate in the program. In order to reduce the risk of worsening symptoms associated with respiratory tract infection, please be honest when consulting the doctor for your Health Certificate,
(21) not to be receiving nor plan to receive another scholarship during the program,
(22) to understand not to make other applications for different JICA training courses at the same time, and
(23) to understand that the maximum duration of “Overseas research” and “Temporary Leave (leaving Japan for private purpose)” is 60 days, in principle.
(24) to accept to take tuberculosis related inspections organized by JICA after arriving in Japan and to submit the results to JICA and university.</t>
    </r>
  </si>
  <si>
    <r>
      <rPr>
        <b/>
        <sz val="7.5"/>
        <rFont val="ＭＳ Ｐゴシック"/>
        <family val="3"/>
        <charset val="128"/>
      </rPr>
      <t>【</t>
    </r>
    <r>
      <rPr>
        <b/>
        <sz val="7.5"/>
        <rFont val="Arial"/>
        <family val="2"/>
      </rPr>
      <t>Privacy Policy</t>
    </r>
    <r>
      <rPr>
        <b/>
        <sz val="7.5"/>
        <rFont val="ＭＳ Ｐゴシック"/>
        <family val="3"/>
        <charset val="128"/>
      </rPr>
      <t>】</t>
    </r>
    <r>
      <rPr>
        <sz val="7.5"/>
        <rFont val="Arial"/>
        <family val="2"/>
      </rPr>
      <t xml:space="preserve">
The participants/applicants are requested to understand Privacy Policy of JICA as follows.
</t>
    </r>
    <r>
      <rPr>
        <b/>
        <sz val="7.5"/>
        <rFont val="Arial"/>
        <family val="2"/>
      </rPr>
      <t>(1) Scope of Use</t>
    </r>
    <r>
      <rPr>
        <sz val="7.5"/>
        <rFont val="Arial"/>
        <family val="2"/>
      </rPr>
      <t xml:space="preserve">
Personal information specified in this form will be stored, used, or analyzed by JICA only within the scope of conducting and supervising JICA's technical training (long-term) (selection, coordination, travel and life support of the participants in Japan) which is stipulated in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t>
    </r>
    <r>
      <rPr>
        <b/>
        <sz val="7.5"/>
        <rFont val="Arial"/>
        <family val="2"/>
      </rPr>
      <t>(2) Provision of acquired personal information to a third party</t>
    </r>
    <r>
      <rPr>
        <sz val="7.5"/>
        <rFont val="Arial"/>
        <family val="2"/>
      </rPr>
      <t xml:space="preserve">
JICA shall never provide personal information to third parties except as required by law.
However, in the following cases, we will provide personal information and will take the following measures.
</t>
    </r>
    <r>
      <rPr>
        <b/>
        <sz val="7.5"/>
        <rFont val="Arial"/>
        <family val="2"/>
      </rPr>
      <t>(a) In the case of contracted universities for the implementation of the program</t>
    </r>
    <r>
      <rPr>
        <sz val="7.5"/>
        <rFont val="Arial"/>
        <family val="2"/>
      </rPr>
      <t xml:space="preserve">
The use of the personal information is limited to the scope of the commissioned tasks (implementation of the program) and JICA will request the commissioned party to take safety management measures and manage it appropriately, and will confirm the implementation status.
</t>
    </r>
    <r>
      <rPr>
        <b/>
        <sz val="7.5"/>
        <rFont val="Arial"/>
        <family val="2"/>
      </rPr>
      <t>(b) In the case of uncontracted universities for the purpose of admission screening</t>
    </r>
    <r>
      <rPr>
        <sz val="7.5"/>
        <rFont val="Arial"/>
        <family val="2"/>
      </rPr>
      <t xml:space="preserve">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r>
  </si>
  <si>
    <r>
      <rPr>
        <b/>
        <sz val="7.5"/>
        <rFont val="ＭＳ Ｐゴシック"/>
        <family val="3"/>
        <charset val="128"/>
      </rPr>
      <t>【</t>
    </r>
    <r>
      <rPr>
        <b/>
        <sz val="7.5"/>
        <rFont val="Arial"/>
        <family val="2"/>
      </rPr>
      <t>Security Notice</t>
    </r>
    <r>
      <rPr>
        <b/>
        <sz val="7.5"/>
        <rFont val="ＭＳ Ｐゴシック"/>
        <family val="3"/>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3"/>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3"/>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ＭＳ Ｐゴシック"/>
        <family val="3"/>
        <charset val="128"/>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</si>
  <si>
    <r>
      <rPr>
        <b/>
        <sz val="7.5"/>
        <rFont val="ＭＳ Ｐゴシック"/>
        <family val="3"/>
        <charset val="128"/>
      </rPr>
      <t>【</t>
    </r>
    <r>
      <rPr>
        <b/>
        <sz val="7.5"/>
        <rFont val="Arial"/>
        <family val="2"/>
      </rPr>
      <t>Copyright Policy</t>
    </r>
    <r>
      <rPr>
        <b/>
        <sz val="7.5"/>
        <rFont val="ＭＳ Ｐゴシック"/>
        <family val="3"/>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</si>
  <si>
    <r>
      <rPr>
        <b/>
        <sz val="7.5"/>
        <rFont val="ＭＳ Ｐゴシック"/>
        <family val="3"/>
        <charset val="128"/>
      </rPr>
      <t>【</t>
    </r>
    <r>
      <rPr>
        <b/>
        <sz val="7.5"/>
        <rFont val="Arial"/>
        <family val="2"/>
      </rPr>
      <t>Portrait Right Policy</t>
    </r>
    <r>
      <rPr>
        <b/>
        <sz val="7.5"/>
        <rFont val="ＭＳ Ｐゴシック"/>
        <family val="3"/>
        <charset val="128"/>
      </rPr>
      <t>】</t>
    </r>
    <r>
      <rPr>
        <sz val="7.5"/>
        <rFont val="Arial"/>
        <family val="2"/>
      </rPr>
      <t xml:space="preserve">
During the implementation period of KCCP, JICA (including hired photographer and program implementing partners) will shoot photographs and video footage mainly for the following purposes:
	Use on the website or in SNS administrated/operated by JICA,
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not a requirement of KCCP. However, without any claims on using portraits, we JICA understands as being able to use participants portraits. 
In case you were inconvenience on using portraits, you can ask JICA not to use them.
</t>
    </r>
  </si>
  <si>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　</t>
    </r>
    <r>
      <rPr>
        <sz val="8"/>
        <color theme="1"/>
        <rFont val="Arial"/>
        <family val="2"/>
      </rPr>
      <t>***Please check the box whether you are AGREE or DISAGREE.</t>
    </r>
  </si>
  <si>
    <t>Agree</t>
    <phoneticPr fontId="5"/>
  </si>
  <si>
    <t>／</t>
    <phoneticPr fontId="5"/>
  </si>
  <si>
    <t xml:space="preserve">Disagree </t>
    <phoneticPr fontId="5"/>
  </si>
  <si>
    <t>I certify that the statements I made in this form are true, complete and correct to the best of my knowledge and belief.</t>
    <phoneticPr fontId="5"/>
  </si>
  <si>
    <r>
      <t>By Applicant</t>
    </r>
    <r>
      <rPr>
        <sz val="10"/>
        <color theme="1"/>
        <rFont val="ＭＳ Ｐゴシック"/>
        <family val="3"/>
        <charset val="128"/>
      </rPr>
      <t>　　</t>
    </r>
  </si>
  <si>
    <t xml:space="preserve">Signature: </t>
    <phoneticPr fontId="5"/>
  </si>
  <si>
    <t>DATE (Day / Month / Year):                             /                             /</t>
    <phoneticPr fontId="5"/>
  </si>
  <si>
    <t>Check List</t>
    <phoneticPr fontId="5"/>
  </si>
  <si>
    <t>Please check the following BEFORE printing</t>
    <phoneticPr fontId="5"/>
  </si>
  <si>
    <t>Page</t>
    <phoneticPr fontId="5"/>
  </si>
  <si>
    <t>Check Point</t>
    <phoneticPr fontId="5"/>
  </si>
  <si>
    <t>Applicant</t>
    <phoneticPr fontId="5"/>
  </si>
  <si>
    <t>JICA</t>
    <phoneticPr fontId="5"/>
  </si>
  <si>
    <t>All</t>
    <phoneticPr fontId="5"/>
  </si>
  <si>
    <t>Are all the Yellow columns (MANDATORY to answer) filled out?</t>
    <phoneticPr fontId="5"/>
  </si>
  <si>
    <t>Is the full name written as shown on the Passport? (Check the spelling)
(National ID is acceptable if the applicant does not own a Passport)</t>
    <phoneticPr fontId="5"/>
  </si>
  <si>
    <t>Is the date of birth same as on the Passport or ID?</t>
    <phoneticPr fontId="5"/>
  </si>
  <si>
    <t>Is the applicant's age between 22 to 39? (if not, check qualified age at JICA overseas office in charge of your country)</t>
    <phoneticPr fontId="5"/>
  </si>
  <si>
    <t>Is the name of supervisors chosen from the professor list in the University Information List?</t>
    <phoneticPr fontId="5"/>
  </si>
  <si>
    <t>If the name of supervisor is required to enter for all courses of Ph/D. and some Master's courses, is the section of "supervisor of choice " in Annex. 1-1 (for Courses with Pre-application matching), and Annex. 1-2 (for Courses without Pre-application matching) filled out?</t>
    <phoneticPr fontId="5"/>
  </si>
  <si>
    <t>Do schooling years correspond to the years indicated in the provided University Diploma and Academic Transcript?</t>
    <phoneticPr fontId="5"/>
  </si>
  <si>
    <t>Is the name of the degree same as in the "University Diploma" and "Academic Transcript"?</t>
    <phoneticPr fontId="5"/>
  </si>
  <si>
    <t>If the schooling years do not match with the regular academic period, is it explained in the Remarks column?</t>
    <phoneticPr fontId="5"/>
  </si>
  <si>
    <t>Is the applicant's name of organization, department, and position correctly spelled out? (No abbreviation is allowed)</t>
    <phoneticPr fontId="5"/>
  </si>
  <si>
    <t>Has the applicant entered whether the applicant's present organization is related to the Military / the Ministry of Defense?</t>
    <phoneticPr fontId="5"/>
  </si>
  <si>
    <r>
      <t xml:space="preserve">Is the working history and period of the applicant correctly filled out?
</t>
    </r>
    <r>
      <rPr>
        <sz val="7"/>
        <rFont val="ＭＳ Ｐゴシック"/>
        <family val="3"/>
        <charset val="128"/>
      </rPr>
      <t>･</t>
    </r>
    <r>
      <rPr>
        <sz val="7"/>
        <rFont val="Arial"/>
        <family val="2"/>
      </rPr>
      <t xml:space="preserve">Any employment before university completion is not considered as working history.
</t>
    </r>
    <r>
      <rPr>
        <sz val="7"/>
        <rFont val="ＭＳ Ｐゴシック"/>
        <family val="3"/>
        <charset val="128"/>
      </rPr>
      <t>･</t>
    </r>
    <r>
      <rPr>
        <sz val="7"/>
        <rFont val="Arial"/>
        <family val="2"/>
      </rPr>
      <t>Only full-time working with acquisition of diploma, such as night school, is approved as working experience.</t>
    </r>
  </si>
  <si>
    <r>
      <t>In 5. Declaration, has the applicant entered a check mark  (</t>
    </r>
    <r>
      <rPr>
        <sz val="7"/>
        <rFont val="Segoe UI Symbol"/>
        <family val="2"/>
      </rPr>
      <t>✓</t>
    </r>
    <r>
      <rPr>
        <sz val="7"/>
        <rFont val="Arial"/>
        <family val="2"/>
      </rPr>
      <t>) for either Agree or Disagree?</t>
    </r>
  </si>
  <si>
    <t>Word File for Annex. 2
Research Plan and Career Plan</t>
    <phoneticPr fontId="5"/>
  </si>
  <si>
    <t>Is the research plan written in format of "Title", "Introduction", "Objective" and "Conclusion",  according to instructions of "Research Plan" of Annex. 2?
(Extreme lack of words may not be accepted.)</t>
    <phoneticPr fontId="5"/>
  </si>
  <si>
    <t>Is the research plan written with the "Title", "Introduction", "Objective" and "Conclusion", respectively followed by Rules of Outline of Research Plan as instructed in Annex. 2-1 Research Plan?</t>
    <phoneticPr fontId="5"/>
  </si>
  <si>
    <r>
      <t xml:space="preserve">Please check the following </t>
    </r>
    <r>
      <rPr>
        <sz val="10"/>
        <color rgb="FFFF0000"/>
        <rFont val="Arial"/>
        <family val="2"/>
      </rPr>
      <t>AFTER</t>
    </r>
    <r>
      <rPr>
        <sz val="10"/>
        <color theme="1"/>
        <rFont val="Arial"/>
        <family val="2"/>
      </rPr>
      <t xml:space="preserve"> printing</t>
    </r>
  </si>
  <si>
    <t>Is the applicant's photo attached on the Application form?</t>
    <phoneticPr fontId="5"/>
  </si>
  <si>
    <t>Are the official stamp and signature of the current organization affixed in 3-3.?</t>
    <phoneticPr fontId="5"/>
  </si>
  <si>
    <t>In the Declaration Form, is the signed date within the application period?</t>
    <phoneticPr fontId="5"/>
  </si>
  <si>
    <t>University Diploma</t>
    <phoneticPr fontId="5"/>
  </si>
  <si>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</si>
  <si>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5"/>
  </si>
  <si>
    <t>If not written in English, is the official English translation attached?</t>
    <phoneticPr fontId="5"/>
  </si>
  <si>
    <t>Academic Transcript</t>
  </si>
  <si>
    <t>Is the notary seal affixed to Academic Transcript for all the grades earned in the university?</t>
    <phoneticPr fontId="5"/>
  </si>
  <si>
    <t>If not written in English, is the official English translation attached?</t>
  </si>
  <si>
    <t>Copy of Passport(ID)</t>
    <phoneticPr fontId="5"/>
  </si>
  <si>
    <t>Is the copy of valid Passport (or National ID) attached?</t>
    <phoneticPr fontId="5"/>
  </si>
  <si>
    <t>ID Photo</t>
    <phoneticPr fontId="5"/>
  </si>
  <si>
    <t>Is the applicant's photo (4cm × 3cm) attached on Page 1 of Application Form?</t>
    <phoneticPr fontId="5"/>
  </si>
  <si>
    <r>
      <t xml:space="preserve">Please check the following </t>
    </r>
    <r>
      <rPr>
        <sz val="10"/>
        <color rgb="FFFF0000"/>
        <rFont val="Arial"/>
        <family val="2"/>
      </rPr>
      <t>BEFORE</t>
    </r>
    <r>
      <rPr>
        <sz val="10"/>
        <color theme="1"/>
        <rFont val="Arial"/>
        <family val="2"/>
      </rPr>
      <t xml:space="preserve"> submission</t>
    </r>
  </si>
  <si>
    <r>
      <t xml:space="preserve">Are all documents and attachments included? 
</t>
    </r>
    <r>
      <rPr>
        <sz val="8"/>
        <color theme="1"/>
        <rFont val="ＭＳ Ｐゴシック"/>
        <family val="3"/>
        <charset val="128"/>
      </rPr>
      <t>・</t>
    </r>
    <r>
      <rPr>
        <sz val="8"/>
        <color theme="1"/>
        <rFont val="Arial"/>
        <family val="2"/>
      </rPr>
      <t>Application Form,</t>
    </r>
    <r>
      <rPr>
        <sz val="8"/>
        <color theme="1"/>
        <rFont val="ＭＳ Ｐゴシック"/>
        <family val="3"/>
        <charset val="128"/>
      </rPr>
      <t>　
・</t>
    </r>
    <r>
      <rPr>
        <sz val="8"/>
        <color theme="1"/>
        <rFont val="Arial"/>
        <family val="2"/>
      </rPr>
      <t xml:space="preserve">Annex1 (Declaration of desired universities),
</t>
    </r>
    <r>
      <rPr>
        <sz val="8"/>
        <color theme="1"/>
        <rFont val="ＭＳ Ｐゴシック"/>
        <family val="3"/>
        <charset val="128"/>
      </rPr>
      <t>・</t>
    </r>
    <r>
      <rPr>
        <sz val="8"/>
        <color theme="1"/>
        <rFont val="Arial"/>
        <family val="2"/>
      </rPr>
      <t xml:space="preserve">Annex2 (Research Plan and Career Plan),
</t>
    </r>
    <r>
      <rPr>
        <sz val="8"/>
        <color theme="1"/>
        <rFont val="ＭＳ Ｐゴシック"/>
        <family val="2"/>
        <charset val="128"/>
      </rPr>
      <t>・</t>
    </r>
    <r>
      <rPr>
        <sz val="8"/>
        <color theme="1"/>
        <rFont val="Arial"/>
        <family val="2"/>
      </rPr>
      <t xml:space="preserve">Annex3(Medical History)
</t>
    </r>
    <r>
      <rPr>
        <sz val="8"/>
        <color theme="1"/>
        <rFont val="ＭＳ Ｐゴシック"/>
        <family val="3"/>
        <charset val="128"/>
      </rPr>
      <t>・</t>
    </r>
    <r>
      <rPr>
        <sz val="8"/>
        <color theme="1"/>
        <rFont val="Arial"/>
        <family val="2"/>
      </rPr>
      <t xml:space="preserve">University Diploma (and Official English translation if the documents are issued other than English), 
</t>
    </r>
    <r>
      <rPr>
        <sz val="8"/>
        <color theme="1"/>
        <rFont val="ＭＳ Ｐゴシック"/>
        <family val="3"/>
        <charset val="128"/>
      </rPr>
      <t>・</t>
    </r>
    <r>
      <rPr>
        <sz val="8"/>
        <color theme="1"/>
        <rFont val="Arial"/>
        <family val="2"/>
      </rPr>
      <t xml:space="preserve">Academic Transcript (and Official English translation if the documents are issued other than English), 
</t>
    </r>
    <r>
      <rPr>
        <sz val="8"/>
        <color theme="1"/>
        <rFont val="ＭＳ Ｐゴシック"/>
        <family val="3"/>
        <charset val="128"/>
      </rPr>
      <t>・</t>
    </r>
    <r>
      <rPr>
        <sz val="8"/>
        <color theme="1"/>
        <rFont val="Arial"/>
        <family val="2"/>
      </rPr>
      <t xml:space="preserve">Copy of Passport/ID (and English translation if necessary), 
</t>
    </r>
    <r>
      <rPr>
        <sz val="8"/>
        <color theme="1"/>
        <rFont val="ＭＳ Ｐゴシック"/>
        <family val="3"/>
        <charset val="128"/>
      </rPr>
      <t>・</t>
    </r>
    <r>
      <rPr>
        <sz val="8"/>
        <color theme="1"/>
        <rFont val="Arial"/>
        <family val="2"/>
      </rPr>
      <t xml:space="preserve">Physician's Certificate (If required after answering questions in the Medical History),
</t>
    </r>
    <r>
      <rPr>
        <sz val="8"/>
        <color theme="1"/>
        <rFont val="ＭＳ Ｐゴシック"/>
        <family val="3"/>
        <charset val="128"/>
      </rPr>
      <t>・</t>
    </r>
    <r>
      <rPr>
        <sz val="8"/>
        <color theme="1"/>
        <rFont val="Arial"/>
        <family val="2"/>
      </rPr>
      <t xml:space="preserve">Official English Proficiency Certificate as required by the desired university,
</t>
    </r>
    <r>
      <rPr>
        <sz val="8"/>
        <color theme="1"/>
        <rFont val="ＭＳ Ｐゴシック"/>
        <family val="3"/>
        <charset val="128"/>
      </rPr>
      <t>・</t>
    </r>
    <r>
      <rPr>
        <sz val="8"/>
        <color theme="1"/>
        <rFont val="Arial"/>
        <family val="2"/>
      </rPr>
      <t>Master’s Degree Thesis (if any)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</si>
</sst>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Select from HERE&quot;"/>
    <numFmt numFmtId="165" formatCode="#"/>
    <numFmt numFmtId="166" formatCode="0_);[Red]\(0\)"/>
    <numFmt numFmtId="167" formatCode="[$-809]dd\ mmmm\ yyyy;@"/>
  </numFmts>
  <fonts count="73">
    <font>
      <sz val="11"/>
      <color theme="1"/>
      <name val="Aptos Narrow"/>
      <family val="2"/>
      <scheme val="minor"/>
    </font>
    <font>
      <sz val="11"/>
      <color theme="1"/>
      <name val="Arial"/>
      <family val="2"/>
    </font>
    <font>
      <b/>
      <sz val="16"/>
      <color theme="1"/>
      <name val="Arial"/>
      <family val="2"/>
    </font>
    <font>
      <sz val="10"/>
      <color theme="1"/>
      <name val="Arial"/>
      <family val="2"/>
    </font>
    <font>
      <b/>
      <sz val="10"/>
      <color theme="1"/>
      <name val="Arial"/>
      <family val="2"/>
    </font>
    <font>
      <sz val="9"/>
      <color theme="1"/>
      <name val="Arial"/>
      <family val="2"/>
    </font>
    <font>
      <sz val="10"/>
      <color theme="1"/>
      <name val="MS ゴシック"/>
      <family val="2"/>
      <charset val="128"/>
    </font>
    <font>
      <sz val="10"/>
      <color rgb="FF000000"/>
      <name val="Arial"/>
      <family val="2"/>
    </font>
    <font>
      <b/>
      <sz val="10"/>
      <color rgb="FF000000"/>
      <name val="Arial"/>
      <family val="2"/>
    </font>
    <font>
      <b/>
      <sz val="10"/>
      <color rgb="FF000000"/>
      <name val="ＭＳ Ｐゴシック"/>
      <family val="3"/>
      <charset val="128"/>
    </font>
    <font>
      <sz val="10"/>
      <color theme="1"/>
      <name val="游ゴシック"/>
      <family val="2"/>
      <charset val="128"/>
    </font>
    <font>
      <b/>
      <u/>
      <sz val="11"/>
      <color theme="1"/>
      <name val="Arial"/>
      <family val="2"/>
    </font>
    <font>
      <b/>
      <u/>
      <sz val="11"/>
      <color theme="1"/>
      <name val="游ゴシック"/>
      <family val="3"/>
      <charset val="128"/>
    </font>
    <font>
      <b/>
      <sz val="11"/>
      <color indexed="81"/>
      <name val="Meiryo UI"/>
      <family val="3"/>
      <charset val="128"/>
    </font>
    <font>
      <sz val="14"/>
      <name val="Arial"/>
      <family val="2"/>
    </font>
    <font>
      <sz val="10"/>
      <name val="Arial"/>
      <family val="2"/>
    </font>
    <font>
      <u/>
      <sz val="10"/>
      <name val="Arial"/>
      <family val="2"/>
    </font>
    <font>
      <b/>
      <sz val="11"/>
      <name val="Arial"/>
      <family val="2"/>
    </font>
    <font>
      <b/>
      <u/>
      <sz val="10"/>
      <color theme="1"/>
      <name val="Arial"/>
      <family val="2"/>
    </font>
    <font>
      <sz val="10"/>
      <name val="Arial"/>
      <family val="2"/>
      <charset val="128"/>
    </font>
    <font>
      <sz val="10"/>
      <name val="MS ゴシック"/>
      <family val="2"/>
      <charset val="128"/>
    </font>
    <font>
      <u/>
      <sz val="11"/>
      <color theme="10"/>
      <name val="Arial"/>
      <family val="2"/>
    </font>
    <font>
      <u/>
      <sz val="8"/>
      <color theme="10"/>
      <name val="Arial"/>
      <family val="2"/>
    </font>
    <font>
      <sz val="16"/>
      <color theme="1"/>
      <name val="Arial"/>
      <family val="2"/>
    </font>
    <font>
      <u/>
      <sz val="10"/>
      <color theme="1"/>
      <name val="Arial"/>
      <family val="2"/>
    </font>
    <font>
      <b/>
      <sz val="10"/>
      <color rgb="FFFF0000"/>
      <name val="Arial"/>
      <family val="2"/>
    </font>
    <font>
      <b/>
      <sz val="10"/>
      <color rgb="FFFF0000"/>
      <name val="ＭＳ Ｐゴシック"/>
      <family val="3"/>
      <charset val="128"/>
    </font>
    <font>
      <b/>
      <u/>
      <sz val="10"/>
      <color rgb="FFFF0000"/>
      <name val="Arial"/>
      <family val="2"/>
    </font>
    <font>
      <b/>
      <sz val="13"/>
      <name val="Arial"/>
      <family val="2"/>
    </font>
    <font>
      <b/>
      <sz val="12"/>
      <color theme="1"/>
      <name val="Arial"/>
      <family val="2"/>
    </font>
    <font>
      <b/>
      <sz val="9"/>
      <color theme="1"/>
      <name val="Arial"/>
      <family val="2"/>
    </font>
    <font>
      <sz val="9"/>
      <name val="Arial"/>
      <family val="2"/>
    </font>
    <font>
      <sz val="10"/>
      <color rgb="FFFF0000"/>
      <name val="Arial"/>
      <family val="2"/>
    </font>
    <font>
      <b/>
      <sz val="10"/>
      <color theme="1"/>
      <name val="MS ゴシック"/>
      <family val="2"/>
      <charset val="128"/>
    </font>
    <font>
      <sz val="8"/>
      <color theme="1"/>
      <name val="Arial"/>
      <family val="2"/>
    </font>
    <font>
      <b/>
      <sz val="8"/>
      <color theme="1"/>
      <name val="游ゴシック"/>
      <family val="3"/>
      <charset val="128"/>
    </font>
    <font>
      <sz val="7.5"/>
      <color theme="1"/>
      <name val="Arial"/>
      <family val="2"/>
    </font>
    <font>
      <b/>
      <sz val="8"/>
      <color theme="1"/>
      <name val="Arial"/>
      <family val="2"/>
    </font>
    <font>
      <b/>
      <sz val="10"/>
      <color theme="1"/>
      <name val="ＭＳ Ｐゴシック"/>
      <family val="2"/>
      <charset val="128"/>
    </font>
    <font>
      <b/>
      <sz val="13"/>
      <color theme="1"/>
      <name val="Arial"/>
      <family val="2"/>
    </font>
    <font>
      <b/>
      <i/>
      <u/>
      <sz val="10"/>
      <name val="Arial"/>
      <family val="2"/>
    </font>
    <font>
      <b/>
      <i/>
      <u/>
      <sz val="11"/>
      <name val="Arial"/>
      <family val="2"/>
    </font>
    <font>
      <b/>
      <sz val="10"/>
      <name val="Arial"/>
      <family val="2"/>
    </font>
    <font>
      <u/>
      <sz val="9"/>
      <name val="Arial"/>
      <family val="2"/>
    </font>
    <font>
      <u/>
      <sz val="9"/>
      <color rgb="FF0563C1"/>
      <name val="Arial"/>
      <family val="2"/>
    </font>
    <font>
      <b/>
      <u/>
      <sz val="8"/>
      <color theme="1"/>
      <name val="Arial"/>
      <family val="2"/>
    </font>
    <font>
      <sz val="11"/>
      <color theme="1"/>
      <name val="Aptos Narrow"/>
      <family val="2"/>
      <charset val="128"/>
      <scheme val="minor"/>
    </font>
    <font>
      <sz val="12"/>
      <color theme="1"/>
      <name val="Arial"/>
      <family val="2"/>
    </font>
    <font>
      <sz val="8"/>
      <name val="Arial"/>
      <family val="2"/>
    </font>
    <font>
      <sz val="7"/>
      <color theme="1"/>
      <name val="Arial"/>
      <family val="2"/>
    </font>
    <font>
      <sz val="10"/>
      <name val="游ゴシック"/>
      <family val="2"/>
      <charset val="128"/>
    </font>
    <font>
      <i/>
      <sz val="9"/>
      <color theme="1"/>
      <name val="Arial"/>
      <family val="2"/>
    </font>
    <font>
      <sz val="9"/>
      <color rgb="FFFF0000"/>
      <name val="Arial"/>
      <family val="2"/>
    </font>
    <font>
      <b/>
      <sz val="7"/>
      <color theme="1"/>
      <name val="Arial"/>
      <family val="2"/>
    </font>
    <font>
      <sz val="9"/>
      <color theme="1"/>
      <name val="ＭＳ Ｐゴシック"/>
      <family val="2"/>
      <charset val="128"/>
    </font>
    <font>
      <sz val="7.5"/>
      <name val="Arial"/>
      <family val="2"/>
    </font>
    <font>
      <b/>
      <sz val="7.5"/>
      <name val="Arial"/>
      <family val="2"/>
    </font>
    <font>
      <sz val="7.5"/>
      <name val="ＭＳ Ｐゴシック"/>
      <family val="3"/>
      <charset val="128"/>
    </font>
    <font>
      <b/>
      <sz val="7.5"/>
      <name val="ＭＳ Ｐゴシック"/>
      <family val="3"/>
      <charset val="128"/>
    </font>
    <font>
      <sz val="7.5"/>
      <name val="ＭＳ Ｐゴシック"/>
      <family val="2"/>
      <charset val="128"/>
    </font>
    <font>
      <sz val="7.5"/>
      <name val="Arial"/>
      <family val="3"/>
      <charset val="128"/>
    </font>
    <font>
      <sz val="7.5"/>
      <name val="Segoe UI Symbol"/>
      <family val="3"/>
    </font>
    <font>
      <sz val="8"/>
      <color theme="1"/>
      <name val="Arial"/>
      <family val="3"/>
      <charset val="128"/>
    </font>
    <font>
      <sz val="8"/>
      <color theme="1"/>
      <name val="ＭＳ Ｐゴシック"/>
      <family val="3"/>
      <charset val="128"/>
    </font>
    <font>
      <sz val="12"/>
      <color theme="1"/>
      <name val="ＭＳ Ｐゴシック"/>
      <family val="2"/>
      <charset val="128"/>
    </font>
    <font>
      <sz val="10"/>
      <color theme="1"/>
      <name val="ＭＳ Ｐゴシック"/>
      <family val="3"/>
      <charset val="128"/>
    </font>
    <font>
      <sz val="7"/>
      <name val="Arial"/>
      <family val="2"/>
    </font>
    <font>
      <sz val="7"/>
      <name val="ＭＳ Ｐゴシック"/>
      <family val="3"/>
      <charset val="128"/>
    </font>
    <font>
      <sz val="7"/>
      <name val="Segoe UI Symbol"/>
      <family val="2"/>
    </font>
    <font>
      <sz val="8"/>
      <color theme="1"/>
      <name val="ＭＳ Ｐゴシック"/>
      <family val="2"/>
      <charset val="128"/>
    </font>
    <font>
      <sz val="14"/>
      <color theme="1"/>
      <name val="Arial"/>
      <family val="2"/>
    </font>
    <font>
      <b/>
      <sz val="9"/>
      <color indexed="81"/>
      <name val="Arial"/>
      <family val="2"/>
    </font>
    <font>
      <b/>
      <sz val="9"/>
      <color indexed="81"/>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9CCFF"/>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D9D9D9"/>
        <bgColor indexed="64"/>
      </patternFill>
    </fill>
    <fill>
      <patternFill patternType="solid">
        <fgColor theme="7" tint="0.39997558519241921"/>
        <bgColor indexed="64"/>
      </patternFill>
    </fill>
    <fill>
      <patternFill patternType="solid">
        <fgColor theme="8" tint="0.59999389629810485"/>
        <bgColor indexed="64"/>
      </patternFill>
    </fill>
  </fills>
  <borders count="14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rgb="FF000000"/>
      </top>
      <bottom/>
      <diagonal/>
    </border>
    <border>
      <left/>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thin">
        <color indexed="64"/>
      </left>
      <right/>
      <top/>
      <bottom style="medium">
        <color rgb="FF000000"/>
      </bottom>
      <diagonal/>
    </border>
    <border>
      <left/>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medium">
        <color auto="1"/>
      </right>
      <top style="thin">
        <color indexed="64"/>
      </top>
      <bottom style="thin">
        <color indexed="64"/>
      </bottom>
      <diagonal/>
    </border>
    <border>
      <left style="medium">
        <color rgb="FF000000"/>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diagonal/>
    </border>
    <border>
      <left/>
      <right style="medium">
        <color rgb="FF000000"/>
      </right>
      <top/>
      <bottom style="thin">
        <color indexed="64"/>
      </bottom>
      <diagonal/>
    </border>
    <border>
      <left style="medium">
        <color rgb="FF000000"/>
      </left>
      <right style="thin">
        <color indexed="64"/>
      </right>
      <top style="thin">
        <color indexed="64"/>
      </top>
      <bottom style="medium">
        <color indexed="64"/>
      </bottom>
      <diagonal/>
    </border>
    <border>
      <left style="thin">
        <color indexed="64"/>
      </left>
      <right style="medium">
        <color rgb="FF000000"/>
      </right>
      <top style="thin">
        <color indexed="64"/>
      </top>
      <bottom style="medium">
        <color rgb="FF000000"/>
      </bottom>
      <diagonal/>
    </border>
    <border>
      <left style="medium">
        <color rgb="FF000000"/>
      </left>
      <right/>
      <top style="thin">
        <color indexed="64"/>
      </top>
      <bottom/>
      <diagonal/>
    </border>
    <border>
      <left style="thin">
        <color indexed="64"/>
      </left>
      <right/>
      <top style="thin">
        <color indexed="64"/>
      </top>
      <bottom style="medium">
        <color indexed="64"/>
      </bottom>
      <diagonal/>
    </border>
    <border>
      <left/>
      <right/>
      <top style="thin">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rgb="FF000000"/>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right style="thin">
        <color rgb="FF000000"/>
      </right>
      <top/>
      <bottom/>
      <diagonal/>
    </border>
    <border>
      <left/>
      <right style="thin">
        <color rgb="FF000000"/>
      </right>
      <top style="medium">
        <color indexed="64"/>
      </top>
      <bottom/>
      <diagonal/>
    </border>
    <border>
      <left/>
      <right style="thin">
        <color rgb="FF000000"/>
      </right>
      <top/>
      <bottom style="medium">
        <color indexed="64"/>
      </bottom>
      <diagonal/>
    </border>
    <border>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style="thin">
        <color indexed="64"/>
      </right>
      <top/>
      <bottom style="thin">
        <color indexed="64"/>
      </bottom>
      <diagonal/>
    </border>
    <border>
      <left style="thin">
        <color indexed="64"/>
      </left>
      <right style="thin">
        <color rgb="FF000000"/>
      </right>
      <top/>
      <bottom style="thin">
        <color indexed="64"/>
      </bottom>
      <diagonal/>
    </border>
    <border>
      <left/>
      <right/>
      <top style="thin">
        <color rgb="FF000000"/>
      </top>
      <bottom/>
      <diagonal/>
    </border>
    <border>
      <left/>
      <right style="medium">
        <color indexed="64"/>
      </right>
      <top style="thin">
        <color rgb="FF000000"/>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style="medium">
        <color auto="1"/>
      </right>
      <top style="medium">
        <color indexed="64"/>
      </top>
      <bottom style="double">
        <color indexed="64"/>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double">
        <color auto="1"/>
      </top>
      <bottom/>
      <diagonal/>
    </border>
    <border>
      <left/>
      <right style="medium">
        <color auto="1"/>
      </right>
      <top style="double">
        <color auto="1"/>
      </top>
      <bottom/>
      <diagonal/>
    </border>
    <border>
      <left style="thin">
        <color auto="1"/>
      </left>
      <right/>
      <top/>
      <bottom style="double">
        <color auto="1"/>
      </bottom>
      <diagonal/>
    </border>
    <border>
      <left/>
      <right style="medium">
        <color auto="1"/>
      </right>
      <top/>
      <bottom style="double">
        <color auto="1"/>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auto="1"/>
      </left>
      <right/>
      <top style="double">
        <color auto="1"/>
      </top>
      <bottom style="double">
        <color indexed="64"/>
      </bottom>
      <diagonal/>
    </border>
    <border>
      <left/>
      <right style="medium">
        <color auto="1"/>
      </right>
      <top style="double">
        <color auto="1"/>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Dashed">
        <color auto="1"/>
      </top>
      <bottom/>
      <diagonal/>
    </border>
    <border>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164" fontId="21" fillId="0" borderId="0" applyNumberFormat="0" applyFill="0" applyBorder="0" applyProtection="0">
      <alignment vertical="center" wrapText="1"/>
    </xf>
  </cellStyleXfs>
  <cellXfs count="897">
    <xf numFmtId="0" fontId="0" fillId="0" borderId="0" xfId="0"/>
    <xf numFmtId="0" fontId="1" fillId="0" borderId="0" xfId="0" applyFont="1" applyAlignment="1">
      <alignment vertical="center"/>
    </xf>
    <xf numFmtId="0" fontId="2"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shrinkToFit="1"/>
    </xf>
    <xf numFmtId="0" fontId="5"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shrinkToFit="1"/>
    </xf>
    <xf numFmtId="0" fontId="3" fillId="0" borderId="0" xfId="0" applyFont="1" applyAlignment="1">
      <alignment vertical="top" shrinkToFit="1"/>
    </xf>
    <xf numFmtId="0" fontId="5" fillId="0" borderId="0" xfId="0" applyFont="1" applyAlignment="1">
      <alignment vertical="top" shrinkToFit="1"/>
    </xf>
    <xf numFmtId="0" fontId="5" fillId="4" borderId="6" xfId="0" applyFont="1" applyFill="1" applyBorder="1" applyAlignment="1">
      <alignment vertical="center"/>
    </xf>
    <xf numFmtId="0" fontId="7" fillId="0" borderId="0" xfId="0" applyFont="1" applyAlignment="1">
      <alignment vertical="center"/>
    </xf>
    <xf numFmtId="0" fontId="3" fillId="0" borderId="0" xfId="0" applyFont="1" applyAlignment="1">
      <alignment vertical="top"/>
    </xf>
    <xf numFmtId="0" fontId="8" fillId="0" borderId="0" xfId="0" applyFont="1" applyAlignment="1">
      <alignment vertical="center"/>
    </xf>
    <xf numFmtId="0" fontId="3" fillId="0" borderId="30" xfId="0" applyFont="1" applyBorder="1" applyAlignment="1">
      <alignment vertical="center"/>
    </xf>
    <xf numFmtId="0" fontId="3" fillId="0" borderId="31" xfId="0" applyFont="1" applyBorder="1" applyAlignment="1">
      <alignment vertical="center"/>
    </xf>
    <xf numFmtId="0" fontId="1" fillId="0" borderId="31" xfId="0" applyFont="1" applyBorder="1" applyAlignment="1">
      <alignment vertical="center"/>
    </xf>
    <xf numFmtId="0" fontId="1" fillId="0" borderId="32" xfId="0" applyFont="1" applyBorder="1" applyAlignment="1">
      <alignment vertical="center"/>
    </xf>
    <xf numFmtId="0" fontId="3" fillId="0" borderId="35" xfId="0" applyFont="1" applyBorder="1" applyAlignment="1">
      <alignment vertical="center"/>
    </xf>
    <xf numFmtId="0" fontId="3" fillId="0" borderId="36" xfId="0" applyFont="1" applyBorder="1" applyAlignment="1">
      <alignment vertical="center"/>
    </xf>
    <xf numFmtId="0" fontId="1" fillId="0" borderId="36" xfId="0" applyFont="1" applyBorder="1" applyAlignment="1">
      <alignment vertical="center"/>
    </xf>
    <xf numFmtId="0" fontId="1" fillId="0" borderId="37" xfId="0" applyFont="1" applyBorder="1" applyAlignment="1">
      <alignment vertical="center"/>
    </xf>
    <xf numFmtId="0" fontId="1" fillId="0" borderId="35"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horizontal="left" vertical="top" wrapText="1"/>
    </xf>
    <xf numFmtId="0" fontId="4" fillId="2" borderId="0" xfId="0" applyFont="1" applyFill="1" applyAlignment="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2" borderId="12"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3" fillId="0" borderId="0" xfId="0" applyFont="1" applyAlignment="1">
      <alignment horizontal="left"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12"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3" borderId="30" xfId="0" applyFont="1" applyFill="1" applyBorder="1" applyAlignment="1" applyProtection="1">
      <alignment horizontal="center" vertical="center"/>
      <protection locked="0"/>
    </xf>
    <xf numFmtId="0" fontId="5" fillId="3" borderId="31" xfId="0" applyFont="1" applyFill="1" applyBorder="1" applyAlignment="1" applyProtection="1">
      <alignment horizontal="center" vertical="center"/>
      <protection locked="0"/>
    </xf>
    <xf numFmtId="0" fontId="5" fillId="3" borderId="32" xfId="0" applyFont="1" applyFill="1" applyBorder="1" applyAlignment="1" applyProtection="1">
      <alignment horizontal="center" vertical="center"/>
      <protection locked="0"/>
    </xf>
    <xf numFmtId="0" fontId="5" fillId="3" borderId="33"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5" fillId="3" borderId="34" xfId="0" applyFont="1" applyFill="1" applyBorder="1" applyAlignment="1" applyProtection="1">
      <alignment horizontal="center" vertical="center"/>
      <protection locked="0"/>
    </xf>
    <xf numFmtId="0" fontId="5" fillId="3" borderId="35" xfId="0" applyFont="1" applyFill="1" applyBorder="1" applyAlignment="1" applyProtection="1">
      <alignment horizontal="center" vertical="center"/>
      <protection locked="0"/>
    </xf>
    <xf numFmtId="0" fontId="5" fillId="3" borderId="36"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38" xfId="0" applyFont="1" applyBorder="1" applyAlignment="1">
      <alignment horizontal="left" vertical="center"/>
    </xf>
    <xf numFmtId="0" fontId="5" fillId="0" borderId="0" xfId="0" applyFont="1" applyAlignment="1">
      <alignment horizontal="left" vertical="center"/>
    </xf>
    <xf numFmtId="0" fontId="5" fillId="2" borderId="39"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31" xfId="0" applyFont="1" applyBorder="1" applyAlignment="1">
      <alignment horizontal="left" vertical="center"/>
    </xf>
    <xf numFmtId="0" fontId="5" fillId="0" borderId="40" xfId="0" applyFont="1" applyBorder="1" applyAlignment="1">
      <alignment horizontal="left" vertical="center"/>
    </xf>
    <xf numFmtId="0" fontId="5" fillId="0" borderId="36" xfId="0" applyFont="1" applyBorder="1" applyAlignment="1">
      <alignment horizontal="left" vertical="center"/>
    </xf>
    <xf numFmtId="0" fontId="5" fillId="0" borderId="42" xfId="0" applyFont="1" applyBorder="1" applyAlignment="1">
      <alignment horizontal="left" vertical="center"/>
    </xf>
    <xf numFmtId="0" fontId="1" fillId="0" borderId="35" xfId="0" applyFont="1" applyBorder="1" applyAlignment="1">
      <alignment horizontal="left"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0" fontId="1" fillId="0" borderId="30" xfId="0" applyFont="1" applyBorder="1" applyAlignment="1">
      <alignment horizontal="left"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1" fillId="0" borderId="0" xfId="0" applyFont="1" applyAlignment="1">
      <alignment horizontal="center" vertical="center"/>
    </xf>
    <xf numFmtId="0" fontId="5" fillId="0" borderId="3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2" xfId="0" applyFont="1" applyBorder="1" applyAlignment="1" applyProtection="1">
      <alignment horizontal="center" vertical="center" wrapText="1"/>
      <protection locked="0"/>
    </xf>
    <xf numFmtId="0" fontId="5" fillId="0" borderId="37" xfId="0" applyFont="1" applyBorder="1" applyAlignment="1" applyProtection="1">
      <alignment horizontal="center" vertical="center" wrapText="1"/>
      <protection locked="0"/>
    </xf>
    <xf numFmtId="0" fontId="3"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14" fillId="5" borderId="0" xfId="0" applyFont="1" applyFill="1" applyAlignment="1">
      <alignment horizontal="left"/>
    </xf>
    <xf numFmtId="0" fontId="3" fillId="4" borderId="0" xfId="0" applyFont="1" applyFill="1" applyAlignment="1" applyProtection="1">
      <alignment vertical="center"/>
      <protection locked="0"/>
    </xf>
    <xf numFmtId="0" fontId="3" fillId="0" borderId="0" xfId="0" applyFont="1" applyAlignment="1" applyProtection="1">
      <alignment horizontal="right"/>
      <protection locked="0"/>
    </xf>
    <xf numFmtId="0" fontId="3" fillId="0" borderId="0" xfId="0" applyFont="1" applyAlignment="1" applyProtection="1">
      <alignment horizontal="center" vertical="center"/>
      <protection locked="0"/>
    </xf>
    <xf numFmtId="0" fontId="15" fillId="5" borderId="0" xfId="0" applyFont="1" applyFill="1" applyAlignment="1">
      <alignment vertical="center" wrapText="1"/>
    </xf>
    <xf numFmtId="0" fontId="17" fillId="0" borderId="0" xfId="0" applyFont="1" applyAlignment="1" applyProtection="1">
      <alignment horizontal="center" vertical="center" wrapText="1"/>
      <protection locked="0"/>
    </xf>
    <xf numFmtId="0" fontId="4" fillId="0" borderId="0" xfId="0" applyFont="1" applyProtection="1">
      <protection locked="0"/>
    </xf>
    <xf numFmtId="0" fontId="18" fillId="0" borderId="0" xfId="0" applyFont="1" applyProtection="1">
      <protection locked="0"/>
    </xf>
    <xf numFmtId="0" fontId="15" fillId="5" borderId="43" xfId="0" applyFont="1" applyFill="1" applyBorder="1" applyAlignment="1">
      <alignment vertical="center" wrapText="1"/>
    </xf>
    <xf numFmtId="0" fontId="4" fillId="0" borderId="0" xfId="0" applyFont="1" applyAlignment="1" applyProtection="1">
      <alignment horizontal="left" vertical="top" wrapText="1"/>
      <protection locked="0"/>
    </xf>
    <xf numFmtId="0" fontId="15" fillId="0" borderId="0" xfId="0" applyFont="1" applyAlignment="1">
      <alignment horizontal="left"/>
    </xf>
    <xf numFmtId="0" fontId="15" fillId="0" borderId="0" xfId="0" applyFont="1" applyAlignment="1">
      <alignment vertical="center" wrapText="1"/>
    </xf>
    <xf numFmtId="0" fontId="15" fillId="0" borderId="0" xfId="0" applyFont="1" applyAlignment="1">
      <alignment vertical="center"/>
    </xf>
    <xf numFmtId="0" fontId="15" fillId="6" borderId="0" xfId="0" applyFont="1" applyFill="1" applyAlignment="1">
      <alignment horizontal="center" vertical="center" wrapText="1"/>
    </xf>
    <xf numFmtId="0" fontId="19" fillId="0" borderId="0" xfId="0" applyFont="1" applyAlignment="1">
      <alignment vertical="center"/>
    </xf>
    <xf numFmtId="0" fontId="3" fillId="7" borderId="0" xfId="0" applyFont="1" applyFill="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xf>
    <xf numFmtId="0" fontId="22" fillId="0" borderId="0" xfId="1" applyNumberFormat="1" applyFont="1" applyProtection="1">
      <alignment vertical="center" wrapText="1"/>
    </xf>
    <xf numFmtId="0" fontId="4" fillId="2" borderId="0" xfId="0" applyFont="1" applyFill="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protection locked="0"/>
    </xf>
    <xf numFmtId="165" fontId="23" fillId="0" borderId="0" xfId="0" applyNumberFormat="1" applyFont="1" applyAlignment="1" applyProtection="1">
      <alignment horizontal="center"/>
      <protection locked="0"/>
    </xf>
    <xf numFmtId="0" fontId="23" fillId="0" borderId="0" xfId="0" applyFont="1" applyAlignment="1" applyProtection="1">
      <alignment horizontal="center"/>
      <protection locked="0"/>
    </xf>
    <xf numFmtId="0" fontId="4" fillId="0" borderId="36" xfId="0" applyFont="1" applyBorder="1" applyAlignment="1" applyProtection="1">
      <alignment horizontal="center"/>
      <protection locked="0"/>
    </xf>
    <xf numFmtId="165" fontId="23" fillId="0" borderId="36" xfId="0" applyNumberFormat="1" applyFont="1" applyBorder="1" applyAlignment="1" applyProtection="1">
      <alignment horizontal="center"/>
      <protection locked="0"/>
    </xf>
    <xf numFmtId="0" fontId="4" fillId="0" borderId="43" xfId="0" applyFont="1" applyBorder="1" applyAlignment="1" applyProtection="1">
      <alignment vertical="center"/>
      <protection locked="0"/>
    </xf>
    <xf numFmtId="0" fontId="3" fillId="0" borderId="43" xfId="0" applyFont="1" applyBorder="1" applyAlignment="1" applyProtection="1">
      <alignment vertical="center"/>
      <protection locked="0"/>
    </xf>
    <xf numFmtId="0" fontId="24" fillId="0" borderId="43" xfId="0" applyFont="1" applyBorder="1" applyAlignment="1" applyProtection="1">
      <alignment vertical="center"/>
      <protection locked="0"/>
    </xf>
    <xf numFmtId="0" fontId="23" fillId="0" borderId="36" xfId="0" applyFont="1" applyBorder="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Alignment="1" applyProtection="1">
      <alignment vertical="center" wrapText="1"/>
      <protection locked="0"/>
    </xf>
    <xf numFmtId="0" fontId="25" fillId="0" borderId="0" xfId="0" applyFont="1" applyAlignment="1" applyProtection="1">
      <alignment horizontal="left" vertical="center"/>
      <protection locked="0"/>
    </xf>
    <xf numFmtId="0" fontId="27" fillId="0" borderId="0" xfId="0" applyFont="1" applyAlignment="1" applyProtection="1">
      <alignment horizontal="left" vertical="center" wrapText="1"/>
      <protection locked="0"/>
    </xf>
    <xf numFmtId="0" fontId="27" fillId="0" borderId="0" xfId="0" applyFont="1" applyProtection="1">
      <protection locked="0"/>
    </xf>
    <xf numFmtId="0" fontId="25" fillId="0" borderId="0" xfId="0" applyFont="1" applyAlignment="1" applyProtection="1">
      <alignment vertical="center"/>
      <protection locked="0"/>
    </xf>
    <xf numFmtId="0" fontId="3" fillId="0" borderId="0" xfId="0" applyFont="1" applyProtection="1">
      <protection locked="0"/>
    </xf>
    <xf numFmtId="0" fontId="28" fillId="0" borderId="0" xfId="0" applyFont="1" applyAlignment="1" applyProtection="1">
      <alignment horizontal="center"/>
      <protection locked="0"/>
    </xf>
    <xf numFmtId="165" fontId="29" fillId="0" borderId="0" xfId="0" applyNumberFormat="1" applyFont="1" applyAlignment="1">
      <alignment horizontal="center" wrapText="1"/>
    </xf>
    <xf numFmtId="165" fontId="28" fillId="0" borderId="0" xfId="0" applyNumberFormat="1" applyFont="1" applyAlignment="1">
      <alignment horizontal="left" wrapText="1"/>
    </xf>
    <xf numFmtId="0" fontId="28" fillId="0" borderId="36" xfId="0" applyFont="1" applyBorder="1" applyAlignment="1" applyProtection="1">
      <alignment horizontal="center"/>
      <protection locked="0"/>
    </xf>
    <xf numFmtId="165" fontId="29" fillId="0" borderId="36" xfId="0" applyNumberFormat="1" applyFont="1" applyBorder="1" applyAlignment="1">
      <alignment horizontal="center" wrapText="1"/>
    </xf>
    <xf numFmtId="165" fontId="28" fillId="0" borderId="36" xfId="0" applyNumberFormat="1" applyFont="1" applyBorder="1" applyAlignment="1">
      <alignment horizontal="left" wrapText="1"/>
    </xf>
    <xf numFmtId="0" fontId="4" fillId="2" borderId="1" xfId="0" applyFont="1" applyFill="1" applyBorder="1" applyAlignment="1" applyProtection="1">
      <alignment horizontal="center" vertical="center" wrapText="1"/>
      <protection locked="0"/>
    </xf>
    <xf numFmtId="0" fontId="4" fillId="2" borderId="2" xfId="0" applyFont="1" applyFill="1" applyBorder="1" applyAlignment="1" applyProtection="1">
      <alignment horizontal="center" vertical="center" wrapText="1"/>
      <protection locked="0"/>
    </xf>
    <xf numFmtId="0" fontId="29" fillId="0" borderId="2" xfId="0" applyFont="1" applyBorder="1" applyAlignment="1" applyProtection="1">
      <alignment horizontal="center" vertical="center"/>
      <protection locked="0"/>
    </xf>
    <xf numFmtId="165" fontId="30" fillId="0" borderId="2" xfId="0" applyNumberFormat="1" applyFont="1" applyBorder="1" applyAlignment="1">
      <alignment horizontal="left" vertical="center" wrapText="1" shrinkToFit="1"/>
    </xf>
    <xf numFmtId="165" fontId="31" fillId="0" borderId="2" xfId="0" applyNumberFormat="1" applyFont="1" applyBorder="1" applyAlignment="1">
      <alignment horizontal="left" vertical="center" wrapText="1"/>
    </xf>
    <xf numFmtId="165" fontId="31" fillId="0" borderId="23" xfId="0" applyNumberFormat="1" applyFont="1" applyBorder="1" applyAlignment="1">
      <alignment horizontal="left" vertical="center" wrapText="1"/>
    </xf>
    <xf numFmtId="0" fontId="1" fillId="0" borderId="0" xfId="0" applyFont="1" applyAlignment="1" applyProtection="1">
      <alignment vertical="center"/>
      <protection locked="0"/>
    </xf>
    <xf numFmtId="0" fontId="1" fillId="4" borderId="0" xfId="0" applyFont="1" applyFill="1" applyAlignment="1" applyProtection="1">
      <alignment vertical="center"/>
      <protection locked="0"/>
    </xf>
    <xf numFmtId="0" fontId="4" fillId="2" borderId="5" xfId="0" applyFont="1" applyFill="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0" fontId="29" fillId="0" borderId="6" xfId="0" applyFont="1" applyBorder="1" applyAlignment="1" applyProtection="1">
      <alignment horizontal="center" vertical="center"/>
      <protection locked="0"/>
    </xf>
    <xf numFmtId="165" fontId="30" fillId="0" borderId="6" xfId="0" applyNumberFormat="1" applyFont="1" applyBorder="1" applyAlignment="1">
      <alignment horizontal="left" vertical="center" wrapText="1" shrinkToFit="1"/>
    </xf>
    <xf numFmtId="165" fontId="31" fillId="0" borderId="6" xfId="0" applyNumberFormat="1" applyFont="1" applyBorder="1" applyAlignment="1">
      <alignment horizontal="left" vertical="center" wrapText="1"/>
    </xf>
    <xf numFmtId="165" fontId="31" fillId="0" borderId="24" xfId="0" applyNumberFormat="1" applyFont="1" applyBorder="1" applyAlignment="1">
      <alignment horizontal="left" vertical="center" wrapText="1"/>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29" fillId="0" borderId="12" xfId="0" applyFont="1" applyBorder="1" applyAlignment="1" applyProtection="1">
      <alignment horizontal="center" vertical="center"/>
      <protection locked="0"/>
    </xf>
    <xf numFmtId="165" fontId="30" fillId="0" borderId="12" xfId="0" applyNumberFormat="1" applyFont="1" applyBorder="1" applyAlignment="1">
      <alignment horizontal="left" vertical="center" wrapText="1" shrinkToFit="1"/>
    </xf>
    <xf numFmtId="165" fontId="31" fillId="0" borderId="12" xfId="0" applyNumberFormat="1" applyFont="1" applyBorder="1" applyAlignment="1">
      <alignment horizontal="left" vertical="center" wrapText="1"/>
    </xf>
    <xf numFmtId="165" fontId="31" fillId="0" borderId="25" xfId="0" applyNumberFormat="1" applyFont="1" applyBorder="1" applyAlignment="1">
      <alignment horizontal="left" vertical="center" wrapText="1"/>
    </xf>
    <xf numFmtId="0" fontId="11" fillId="0" borderId="0" xfId="0" applyFont="1" applyAlignment="1" applyProtection="1">
      <alignment horizontal="left"/>
      <protection locked="0"/>
    </xf>
    <xf numFmtId="0" fontId="3" fillId="0" borderId="0" xfId="0" applyFont="1" applyAlignment="1" applyProtection="1">
      <alignment horizontal="center"/>
      <protection locked="0"/>
    </xf>
    <xf numFmtId="0" fontId="32" fillId="0" borderId="0" xfId="0" applyFont="1" applyAlignment="1" applyProtection="1">
      <alignment horizontal="left" vertical="center"/>
      <protection locked="0"/>
    </xf>
    <xf numFmtId="0" fontId="4" fillId="0" borderId="0" xfId="0" applyFont="1" applyAlignment="1" applyProtection="1">
      <alignment vertical="center"/>
      <protection locked="0"/>
    </xf>
    <xf numFmtId="0" fontId="34"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37" fillId="0" borderId="0" xfId="0" applyFont="1" applyAlignment="1" applyProtection="1">
      <alignment vertical="center" wrapText="1"/>
      <protection locked="0"/>
    </xf>
    <xf numFmtId="0" fontId="3" fillId="4" borderId="0" xfId="0" applyFont="1" applyFill="1" applyAlignment="1" applyProtection="1">
      <alignment horizontal="left" vertical="center"/>
      <protection locked="0"/>
    </xf>
    <xf numFmtId="0" fontId="4" fillId="0" borderId="0" xfId="0" applyFont="1" applyAlignment="1" applyProtection="1">
      <alignment vertical="center" wrapText="1"/>
      <protection locked="0"/>
    </xf>
    <xf numFmtId="0" fontId="39" fillId="0" borderId="0" xfId="0" applyFont="1" applyAlignment="1">
      <alignment horizontal="left"/>
    </xf>
    <xf numFmtId="165" fontId="40" fillId="0" borderId="0" xfId="0" applyNumberFormat="1" applyFont="1" applyAlignment="1">
      <alignment horizontal="left" vertical="center" wrapText="1"/>
    </xf>
    <xf numFmtId="165" fontId="41" fillId="0" borderId="0" xfId="0" applyNumberFormat="1" applyFont="1" applyAlignment="1">
      <alignment horizontal="left" wrapText="1"/>
    </xf>
    <xf numFmtId="0" fontId="3" fillId="4" borderId="0" xfId="0" applyFont="1" applyFill="1" applyAlignment="1" applyProtection="1">
      <alignment horizontal="center" vertical="center"/>
      <protection locked="0"/>
    </xf>
    <xf numFmtId="0" fontId="31" fillId="0" borderId="36" xfId="0" applyFont="1" applyBorder="1" applyAlignment="1">
      <alignment horizontal="center" vertical="center" wrapText="1"/>
    </xf>
    <xf numFmtId="165" fontId="21" fillId="0" borderId="36" xfId="1" applyNumberFormat="1" applyBorder="1" applyAlignment="1" applyProtection="1">
      <alignment horizontal="left" vertical="center" wrapText="1"/>
    </xf>
    <xf numFmtId="0" fontId="30" fillId="2" borderId="1" xfId="0" applyFont="1" applyFill="1" applyBorder="1" applyAlignment="1" applyProtection="1">
      <alignment horizontal="center" vertical="center" wrapText="1"/>
      <protection locked="0"/>
    </xf>
    <xf numFmtId="0" fontId="30" fillId="2" borderId="2" xfId="0" applyFont="1" applyFill="1" applyBorder="1" applyAlignment="1" applyProtection="1">
      <alignment horizontal="center" vertical="center" wrapText="1"/>
      <protection locked="0"/>
    </xf>
    <xf numFmtId="0" fontId="34" fillId="2" borderId="2" xfId="0" applyFont="1" applyFill="1" applyBorder="1" applyAlignment="1">
      <alignment horizontal="center" vertical="center" wrapText="1"/>
    </xf>
    <xf numFmtId="165" fontId="4" fillId="0" borderId="2" xfId="0" applyNumberFormat="1" applyFont="1" applyBorder="1" applyAlignment="1">
      <alignment horizontal="center" vertical="center" wrapText="1"/>
    </xf>
    <xf numFmtId="0" fontId="34" fillId="2" borderId="2" xfId="0" applyFont="1" applyFill="1" applyBorder="1" applyAlignment="1" applyProtection="1">
      <alignment horizontal="center" vertical="center" wrapText="1"/>
      <protection locked="0"/>
    </xf>
    <xf numFmtId="0" fontId="42" fillId="0" borderId="2" xfId="0" applyFont="1" applyBorder="1" applyAlignment="1">
      <alignment horizontal="center" vertical="center" wrapText="1"/>
    </xf>
    <xf numFmtId="0" fontId="42" fillId="0" borderId="23" xfId="0" applyFont="1" applyBorder="1" applyAlignment="1">
      <alignment horizontal="center" vertical="center" wrapText="1"/>
    </xf>
    <xf numFmtId="165" fontId="3" fillId="0" borderId="0" xfId="0" applyNumberFormat="1" applyFont="1" applyAlignment="1" applyProtection="1">
      <alignment horizontal="left" vertical="center"/>
      <protection locked="0"/>
    </xf>
    <xf numFmtId="165" fontId="3" fillId="4" borderId="0" xfId="0" applyNumberFormat="1" applyFont="1" applyFill="1" applyAlignment="1" applyProtection="1">
      <alignment horizontal="left" vertical="center"/>
      <protection locked="0"/>
    </xf>
    <xf numFmtId="165" fontId="3" fillId="0" borderId="0" xfId="0" applyNumberFormat="1" applyFont="1" applyAlignment="1" applyProtection="1">
      <alignment vertical="center"/>
      <protection locked="0"/>
    </xf>
    <xf numFmtId="0" fontId="30" fillId="2" borderId="5" xfId="0"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4" fillId="2" borderId="6" xfId="0" applyFont="1" applyFill="1" applyBorder="1" applyAlignment="1">
      <alignment horizontal="center" vertical="center" wrapText="1"/>
    </xf>
    <xf numFmtId="165" fontId="4" fillId="0" borderId="6" xfId="0" applyNumberFormat="1" applyFont="1" applyBorder="1" applyAlignment="1">
      <alignment horizontal="center" vertical="center" wrapText="1"/>
    </xf>
    <xf numFmtId="0" fontId="34" fillId="2" borderId="6" xfId="0" applyFont="1" applyFill="1" applyBorder="1" applyAlignment="1" applyProtection="1">
      <alignment horizontal="center" vertical="center" wrapText="1"/>
      <protection locked="0"/>
    </xf>
    <xf numFmtId="165" fontId="30" fillId="0" borderId="6" xfId="0" applyNumberFormat="1" applyFont="1" applyBorder="1" applyAlignment="1">
      <alignment horizontal="center" vertical="center" wrapText="1"/>
    </xf>
    <xf numFmtId="0" fontId="43" fillId="0" borderId="6" xfId="1" applyNumberFormat="1" applyFont="1" applyBorder="1" applyAlignment="1" applyProtection="1">
      <alignment horizontal="center" vertical="center" wrapText="1"/>
    </xf>
    <xf numFmtId="0" fontId="43" fillId="0" borderId="9" xfId="1" applyNumberFormat="1" applyFont="1" applyBorder="1" applyAlignment="1" applyProtection="1">
      <alignment horizontal="center" vertical="center" wrapText="1"/>
    </xf>
    <xf numFmtId="0" fontId="43" fillId="0" borderId="10" xfId="1" applyNumberFormat="1" applyFont="1" applyBorder="1" applyAlignment="1" applyProtection="1">
      <alignment horizontal="center" vertical="center" wrapText="1"/>
    </xf>
    <xf numFmtId="165" fontId="3" fillId="4" borderId="0" xfId="0" applyNumberFormat="1" applyFont="1" applyFill="1" applyAlignment="1" applyProtection="1">
      <alignment vertical="center"/>
      <protection locked="0"/>
    </xf>
    <xf numFmtId="0" fontId="34" fillId="2" borderId="5" xfId="0" applyFont="1" applyFill="1" applyBorder="1" applyAlignment="1">
      <alignment horizontal="center" vertical="center" wrapText="1"/>
    </xf>
    <xf numFmtId="0" fontId="34" fillId="2"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34" fillId="2" borderId="47" xfId="0" applyFont="1" applyFill="1" applyBorder="1" applyAlignment="1">
      <alignment horizontal="center" vertical="center" wrapText="1"/>
    </xf>
    <xf numFmtId="0" fontId="34" fillId="2" borderId="48" xfId="0"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2" borderId="49" xfId="0" applyFont="1" applyFill="1" applyBorder="1" applyAlignment="1">
      <alignment horizontal="center" vertical="center" wrapText="1"/>
    </xf>
    <xf numFmtId="0" fontId="34" fillId="4" borderId="0" xfId="0" applyFont="1" applyFill="1" applyAlignment="1" applyProtection="1">
      <alignment vertical="center"/>
      <protection locked="0"/>
    </xf>
    <xf numFmtId="165" fontId="3" fillId="0" borderId="5" xfId="0" applyNumberFormat="1" applyFont="1" applyBorder="1" applyAlignment="1" applyProtection="1">
      <alignment horizontal="center" vertical="center" wrapText="1"/>
      <protection locked="0"/>
    </xf>
    <xf numFmtId="165" fontId="3" fillId="0" borderId="6" xfId="0" applyNumberFormat="1" applyFont="1" applyBorder="1" applyAlignment="1" applyProtection="1">
      <alignment horizontal="center" vertical="center" wrapText="1"/>
      <protection locked="0"/>
    </xf>
    <xf numFmtId="165" fontId="5" fillId="0" borderId="6" xfId="0" applyNumberFormat="1" applyFont="1" applyBorder="1" applyAlignment="1" applyProtection="1">
      <alignment horizontal="center" vertical="center" wrapText="1"/>
      <protection locked="0"/>
    </xf>
    <xf numFmtId="165" fontId="5" fillId="0" borderId="6" xfId="0" applyNumberFormat="1"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50" xfId="0" applyFont="1" applyBorder="1" applyAlignment="1" applyProtection="1">
      <alignment horizontal="center" vertical="center" wrapText="1"/>
      <protection locked="0"/>
    </xf>
    <xf numFmtId="0" fontId="5" fillId="0" borderId="5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52" xfId="0" applyFont="1" applyBorder="1" applyAlignment="1">
      <alignment horizontal="left" vertical="center" wrapText="1"/>
    </xf>
    <xf numFmtId="0" fontId="5" fillId="0" borderId="46" xfId="0" applyFont="1" applyBorder="1" applyAlignment="1">
      <alignment horizontal="left" vertical="center" wrapText="1"/>
    </xf>
    <xf numFmtId="0" fontId="5" fillId="0" borderId="53" xfId="0" applyFont="1" applyBorder="1" applyAlignment="1">
      <alignment horizontal="left" vertical="center" wrapText="1"/>
    </xf>
    <xf numFmtId="165" fontId="15" fillId="0" borderId="46" xfId="0" applyNumberFormat="1" applyFont="1" applyBorder="1" applyAlignment="1" applyProtection="1">
      <alignment vertical="top" wrapText="1"/>
      <protection locked="0"/>
    </xf>
    <xf numFmtId="165" fontId="15" fillId="0" borderId="47" xfId="0" applyNumberFormat="1" applyFont="1" applyBorder="1" applyAlignment="1" applyProtection="1">
      <alignment vertical="top" wrapText="1"/>
      <protection locked="0"/>
    </xf>
    <xf numFmtId="0" fontId="5" fillId="0" borderId="33" xfId="0" applyFont="1" applyBorder="1" applyAlignment="1">
      <alignment horizontal="left" vertical="center" wrapText="1"/>
    </xf>
    <xf numFmtId="0" fontId="5" fillId="0" borderId="0" xfId="0" applyFont="1" applyAlignment="1">
      <alignment horizontal="left" vertical="center" wrapText="1"/>
    </xf>
    <xf numFmtId="0" fontId="5" fillId="0" borderId="54" xfId="0" applyFont="1" applyBorder="1" applyAlignment="1">
      <alignment horizontal="left" vertical="center" wrapText="1"/>
    </xf>
    <xf numFmtId="165" fontId="15" fillId="0" borderId="0" xfId="0" applyNumberFormat="1" applyFont="1" applyAlignment="1" applyProtection="1">
      <alignment vertical="top" wrapText="1"/>
      <protection locked="0"/>
    </xf>
    <xf numFmtId="165" fontId="15" fillId="0" borderId="34" xfId="0" applyNumberFormat="1" applyFont="1" applyBorder="1" applyAlignment="1" applyProtection="1">
      <alignment vertical="top" wrapText="1"/>
      <protection locked="0"/>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42" xfId="0" applyFont="1" applyBorder="1" applyAlignment="1">
      <alignment horizontal="left" vertical="center" wrapText="1"/>
    </xf>
    <xf numFmtId="165" fontId="15" fillId="0" borderId="36" xfId="0" applyNumberFormat="1" applyFont="1" applyBorder="1" applyAlignment="1" applyProtection="1">
      <alignment vertical="top" wrapText="1"/>
      <protection locked="0"/>
    </xf>
    <xf numFmtId="165" fontId="15" fillId="0" borderId="37" xfId="0" applyNumberFormat="1" applyFont="1" applyBorder="1" applyAlignment="1" applyProtection="1">
      <alignment vertical="top" wrapText="1"/>
      <protection locked="0"/>
    </xf>
    <xf numFmtId="0" fontId="21" fillId="0" borderId="36" xfId="1" applyNumberFormat="1" applyBorder="1" applyAlignment="1" applyProtection="1">
      <alignment horizontal="left" vertical="center" wrapText="1"/>
    </xf>
    <xf numFmtId="0" fontId="42" fillId="0" borderId="2" xfId="0" applyFont="1" applyBorder="1" applyAlignment="1">
      <alignment horizontal="center" vertical="center"/>
    </xf>
    <xf numFmtId="0" fontId="42" fillId="0" borderId="23" xfId="0" applyFont="1" applyBorder="1" applyAlignment="1">
      <alignment horizontal="center" vertical="center"/>
    </xf>
    <xf numFmtId="0" fontId="44" fillId="0" borderId="44" xfId="1" applyNumberFormat="1" applyFont="1" applyBorder="1" applyAlignment="1" applyProtection="1">
      <alignment horizontal="center" vertical="center" wrapText="1"/>
    </xf>
    <xf numFmtId="0" fontId="44" fillId="0" borderId="55" xfId="1" applyNumberFormat="1" applyFont="1" applyBorder="1" applyAlignment="1" applyProtection="1">
      <alignment horizontal="center" vertical="center" wrapText="1"/>
    </xf>
    <xf numFmtId="0" fontId="44" fillId="0" borderId="56" xfId="1" applyNumberFormat="1" applyFont="1" applyBorder="1" applyAlignment="1" applyProtection="1">
      <alignment horizontal="center" vertical="center" wrapText="1"/>
    </xf>
    <xf numFmtId="0" fontId="5" fillId="8" borderId="6" xfId="0" applyFont="1" applyFill="1" applyBorder="1" applyAlignment="1" applyProtection="1">
      <alignment horizontal="center" vertical="center" wrapText="1" shrinkToFit="1"/>
      <protection locked="0"/>
    </xf>
    <xf numFmtId="165" fontId="15" fillId="0" borderId="46" xfId="0" applyNumberFormat="1" applyFont="1" applyBorder="1" applyAlignment="1" applyProtection="1">
      <alignment horizontal="left" vertical="top" wrapText="1"/>
      <protection locked="0"/>
    </xf>
    <xf numFmtId="165" fontId="15" fillId="0" borderId="47" xfId="0" applyNumberFormat="1" applyFont="1" applyBorder="1" applyAlignment="1" applyProtection="1">
      <alignment horizontal="left" vertical="top" wrapText="1"/>
      <protection locked="0"/>
    </xf>
    <xf numFmtId="165" fontId="15" fillId="0" borderId="0" xfId="0" applyNumberFormat="1" applyFont="1" applyAlignment="1" applyProtection="1">
      <alignment horizontal="left" vertical="top" wrapText="1"/>
      <protection locked="0"/>
    </xf>
    <xf numFmtId="165" fontId="15" fillId="0" borderId="34" xfId="0" applyNumberFormat="1" applyFont="1" applyBorder="1" applyAlignment="1" applyProtection="1">
      <alignment horizontal="left" vertical="top" wrapText="1"/>
      <protection locked="0"/>
    </xf>
    <xf numFmtId="165" fontId="15" fillId="0" borderId="36" xfId="0" applyNumberFormat="1" applyFont="1" applyBorder="1" applyAlignment="1" applyProtection="1">
      <alignment horizontal="left" vertical="top" wrapText="1"/>
      <protection locked="0"/>
    </xf>
    <xf numFmtId="165" fontId="15" fillId="0" borderId="37" xfId="0" applyNumberFormat="1" applyFont="1" applyBorder="1" applyAlignment="1" applyProtection="1">
      <alignment horizontal="left" vertical="top" wrapText="1"/>
      <protection locked="0"/>
    </xf>
    <xf numFmtId="0" fontId="4" fillId="0" borderId="0" xfId="0" applyFont="1" applyAlignment="1" applyProtection="1">
      <alignment horizontal="left" vertic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21" fillId="0" borderId="0" xfId="1" applyNumberFormat="1" applyProtection="1">
      <alignment vertical="center" wrapText="1"/>
    </xf>
    <xf numFmtId="0" fontId="4" fillId="0" borderId="0" xfId="0" applyFont="1" applyAlignment="1" applyProtection="1">
      <alignment horizontal="left" vertical="center" wrapText="1"/>
      <protection locked="0"/>
    </xf>
    <xf numFmtId="0" fontId="4" fillId="7" borderId="0" xfId="0" applyFont="1" applyFill="1" applyAlignment="1" applyProtection="1">
      <alignment horizontal="left" vertical="center" wrapText="1"/>
      <protection locked="0"/>
    </xf>
    <xf numFmtId="0" fontId="4" fillId="0" borderId="0" xfId="0" applyFont="1" applyAlignment="1" applyProtection="1">
      <alignment vertical="center" wrapText="1"/>
      <protection locked="0"/>
    </xf>
    <xf numFmtId="0" fontId="17" fillId="0" borderId="0" xfId="0" applyFont="1" applyAlignment="1">
      <alignment horizontal="center" vertical="center" wrapText="1"/>
    </xf>
    <xf numFmtId="0" fontId="17" fillId="0" borderId="0" xfId="0" applyFont="1" applyAlignment="1" applyProtection="1">
      <alignment vertical="center" wrapText="1"/>
      <protection locked="0"/>
    </xf>
    <xf numFmtId="0" fontId="4" fillId="0" borderId="0" xfId="0" applyFont="1" applyAlignment="1" applyProtection="1">
      <alignment horizontal="center" vertical="center"/>
      <protection locked="0"/>
    </xf>
    <xf numFmtId="0" fontId="47" fillId="0" borderId="0" xfId="0" applyFont="1" applyAlignment="1" applyProtection="1">
      <alignment horizontal="center"/>
      <protection locked="0"/>
    </xf>
    <xf numFmtId="0" fontId="4" fillId="0" borderId="36" xfId="0" applyFont="1" applyBorder="1" applyProtection="1">
      <protection locked="0"/>
    </xf>
    <xf numFmtId="0" fontId="18" fillId="0" borderId="36" xfId="0" applyFont="1" applyBorder="1" applyProtection="1">
      <protection locked="0"/>
    </xf>
    <xf numFmtId="0" fontId="47" fillId="0" borderId="36" xfId="0" applyFont="1" applyBorder="1" applyAlignment="1" applyProtection="1">
      <alignment horizontal="center"/>
      <protection locked="0"/>
    </xf>
    <xf numFmtId="0" fontId="3" fillId="0" borderId="0" xfId="0" applyFont="1" applyAlignment="1" applyProtection="1">
      <alignment horizontal="left" vertical="top"/>
      <protection locked="0"/>
    </xf>
    <xf numFmtId="0" fontId="5" fillId="0" borderId="0" xfId="0" applyFont="1" applyAlignment="1" applyProtection="1">
      <alignment vertical="center" wrapText="1"/>
      <protection locked="0"/>
    </xf>
    <xf numFmtId="0" fontId="5" fillId="0" borderId="57"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15" fillId="0" borderId="30" xfId="0" applyFont="1" applyBorder="1" applyAlignment="1" applyProtection="1">
      <alignment horizontal="left" vertical="center" wrapText="1"/>
      <protection locked="0"/>
    </xf>
    <xf numFmtId="0" fontId="15" fillId="0" borderId="31" xfId="0" applyFont="1" applyBorder="1" applyAlignment="1" applyProtection="1">
      <alignment horizontal="left" vertical="center" wrapText="1"/>
      <protection locked="0"/>
    </xf>
    <xf numFmtId="0" fontId="15" fillId="0" borderId="32" xfId="0" applyFont="1" applyBorder="1" applyAlignment="1" applyProtection="1">
      <alignment horizontal="left" vertical="center" wrapText="1"/>
      <protection locked="0"/>
    </xf>
    <xf numFmtId="0" fontId="3" fillId="0" borderId="0" xfId="0" applyFont="1" applyAlignment="1" applyProtection="1">
      <alignment vertical="top" wrapText="1"/>
      <protection locked="0"/>
    </xf>
    <xf numFmtId="0" fontId="5" fillId="0" borderId="58"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59" xfId="0" applyFont="1" applyBorder="1" applyAlignment="1" applyProtection="1">
      <alignment horizontal="center" vertical="center" wrapText="1"/>
      <protection locked="0"/>
    </xf>
    <xf numFmtId="0" fontId="15" fillId="0" borderId="35" xfId="0" applyFont="1" applyBorder="1" applyAlignment="1" applyProtection="1">
      <alignment horizontal="left" vertical="center" wrapText="1"/>
      <protection locked="0"/>
    </xf>
    <xf numFmtId="0" fontId="15" fillId="0" borderId="36" xfId="0" applyFont="1" applyBorder="1" applyAlignment="1" applyProtection="1">
      <alignment horizontal="left" vertical="center" wrapText="1"/>
      <protection locked="0"/>
    </xf>
    <xf numFmtId="0" fontId="15" fillId="0" borderId="37" xfId="0" applyFont="1" applyBorder="1" applyAlignment="1" applyProtection="1">
      <alignment horizontal="left" vertical="center" wrapText="1"/>
      <protection locked="0"/>
    </xf>
    <xf numFmtId="0" fontId="3" fillId="9" borderId="1" xfId="0" applyFont="1" applyFill="1" applyBorder="1" applyAlignment="1" applyProtection="1">
      <alignment horizontal="center" vertical="center"/>
      <protection locked="0"/>
    </xf>
    <xf numFmtId="0" fontId="3" fillId="9" borderId="2" xfId="0" applyFont="1" applyFill="1" applyBorder="1" applyAlignment="1" applyProtection="1">
      <alignment horizontal="center" vertical="center"/>
      <protection locked="0"/>
    </xf>
    <xf numFmtId="0" fontId="3" fillId="9" borderId="39" xfId="0" applyFont="1" applyFill="1" applyBorder="1" applyAlignment="1" applyProtection="1">
      <alignment horizontal="center" vertical="center"/>
      <protection locked="0"/>
    </xf>
    <xf numFmtId="0" fontId="3" fillId="9" borderId="40" xfId="0" applyFont="1" applyFill="1" applyBorder="1" applyAlignment="1" applyProtection="1">
      <alignment horizontal="center" vertical="center"/>
      <protection locked="0"/>
    </xf>
    <xf numFmtId="0" fontId="3" fillId="9" borderId="23" xfId="0" applyFont="1" applyFill="1" applyBorder="1" applyAlignment="1" applyProtection="1">
      <alignment horizontal="center" vertical="center"/>
      <protection locked="0"/>
    </xf>
    <xf numFmtId="0" fontId="3" fillId="9" borderId="11" xfId="0" applyFont="1" applyFill="1" applyBorder="1" applyAlignment="1" applyProtection="1">
      <alignment horizontal="center" vertical="center"/>
      <protection locked="0"/>
    </xf>
    <xf numFmtId="0" fontId="3" fillId="9" borderId="12" xfId="0" applyFont="1" applyFill="1" applyBorder="1" applyAlignment="1" applyProtection="1">
      <alignment horizontal="center" vertical="center"/>
      <protection locked="0"/>
    </xf>
    <xf numFmtId="0" fontId="3" fillId="9" borderId="41" xfId="0" applyFont="1" applyFill="1" applyBorder="1" applyAlignment="1" applyProtection="1">
      <alignment horizontal="center" vertical="center"/>
      <protection locked="0"/>
    </xf>
    <xf numFmtId="0" fontId="3" fillId="9" borderId="42" xfId="0" applyFont="1" applyFill="1" applyBorder="1" applyAlignment="1" applyProtection="1">
      <alignment horizontal="center" vertical="center"/>
      <protection locked="0"/>
    </xf>
    <xf numFmtId="0" fontId="3" fillId="9" borderId="25" xfId="0" applyFont="1" applyFill="1" applyBorder="1" applyAlignment="1" applyProtection="1">
      <alignment horizontal="center" vertical="center"/>
      <protection locked="0"/>
    </xf>
    <xf numFmtId="0" fontId="5" fillId="0" borderId="60"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3" fillId="2" borderId="61" xfId="0" applyFont="1" applyFill="1" applyBorder="1" applyAlignment="1">
      <alignment horizontal="center" vertical="center"/>
    </xf>
    <xf numFmtId="0" fontId="3" fillId="2" borderId="62" xfId="0" applyFont="1" applyFill="1" applyBorder="1" applyAlignment="1">
      <alignment horizontal="center" vertical="center"/>
    </xf>
    <xf numFmtId="0" fontId="3" fillId="0" borderId="63"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0" borderId="67"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3" fillId="2" borderId="69" xfId="0" applyFont="1" applyFill="1" applyBorder="1" applyAlignment="1">
      <alignment horizontal="center" vertical="center"/>
    </xf>
    <xf numFmtId="0" fontId="3" fillId="2" borderId="50" xfId="0" applyFont="1" applyFill="1" applyBorder="1" applyAlignment="1">
      <alignment horizontal="center" vertical="center"/>
    </xf>
    <xf numFmtId="0" fontId="3" fillId="0" borderId="50" xfId="0" applyFont="1" applyBorder="1" applyAlignment="1" applyProtection="1">
      <alignment horizontal="center" vertical="center" wrapText="1"/>
      <protection locked="0"/>
    </xf>
    <xf numFmtId="0" fontId="3" fillId="0" borderId="70" xfId="0" applyFont="1" applyBorder="1" applyAlignment="1" applyProtection="1">
      <alignment horizontal="center" vertical="center" wrapText="1"/>
      <protection locked="0"/>
    </xf>
    <xf numFmtId="0" fontId="3" fillId="2" borderId="7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1" xfId="0" applyFont="1" applyFill="1" applyBorder="1" applyAlignment="1">
      <alignment horizontal="center" vertical="center" wrapText="1"/>
    </xf>
    <xf numFmtId="0" fontId="15" fillId="2" borderId="71" xfId="0" applyFont="1" applyFill="1" applyBorder="1" applyAlignment="1">
      <alignment horizontal="center" vertical="center" wrapText="1"/>
    </xf>
    <xf numFmtId="0" fontId="15" fillId="2" borderId="6" xfId="0" applyFont="1" applyFill="1" applyBorder="1" applyAlignment="1">
      <alignment horizontal="center" vertical="center"/>
    </xf>
    <xf numFmtId="0" fontId="3" fillId="0" borderId="44" xfId="0" applyFont="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5" fillId="0" borderId="46"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15" fillId="2" borderId="71" xfId="0" applyFont="1" applyFill="1" applyBorder="1" applyAlignment="1">
      <alignment horizontal="center" vertical="center"/>
    </xf>
    <xf numFmtId="0" fontId="5" fillId="0" borderId="43"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3" fillId="0" borderId="5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45"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49" fontId="34" fillId="2" borderId="45" xfId="0" applyNumberFormat="1" applyFont="1" applyFill="1" applyBorder="1" applyAlignment="1">
      <alignment horizontal="center" vertical="center" wrapText="1"/>
    </xf>
    <xf numFmtId="49" fontId="34" fillId="2" borderId="46" xfId="0" applyNumberFormat="1" applyFont="1" applyFill="1" applyBorder="1" applyAlignment="1">
      <alignment horizontal="center" vertical="center" wrapText="1"/>
    </xf>
    <xf numFmtId="49" fontId="34" fillId="2" borderId="53" xfId="0" applyNumberFormat="1" applyFont="1" applyFill="1" applyBorder="1" applyAlignment="1">
      <alignment horizontal="center" vertical="center" wrapText="1"/>
    </xf>
    <xf numFmtId="49" fontId="3" fillId="0" borderId="46" xfId="0" applyNumberFormat="1" applyFont="1" applyBorder="1" applyAlignment="1" applyProtection="1">
      <alignment horizontal="center" vertical="center" wrapText="1"/>
      <protection locked="0"/>
    </xf>
    <xf numFmtId="49" fontId="3" fillId="0" borderId="72" xfId="0" applyNumberFormat="1" applyFont="1" applyBorder="1" applyAlignment="1" applyProtection="1">
      <alignment horizontal="center" vertical="center" wrapText="1"/>
      <protection locked="0"/>
    </xf>
    <xf numFmtId="166" fontId="3" fillId="0" borderId="44" xfId="0" applyNumberFormat="1" applyFont="1" applyBorder="1" applyAlignment="1" applyProtection="1">
      <alignment horizontal="center" vertical="center" wrapText="1"/>
      <protection locked="0"/>
    </xf>
    <xf numFmtId="166" fontId="3" fillId="0" borderId="55" xfId="0" applyNumberFormat="1" applyFont="1" applyBorder="1" applyAlignment="1" applyProtection="1">
      <alignment horizontal="center" vertical="center" wrapText="1"/>
      <protection locked="0"/>
    </xf>
    <xf numFmtId="166" fontId="3" fillId="0" borderId="67"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49" fontId="3" fillId="0" borderId="73"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49" fontId="21" fillId="0" borderId="6" xfId="1" applyNumberFormat="1" applyBorder="1" applyProtection="1">
      <alignment vertical="center" wrapText="1"/>
      <protection locked="0"/>
    </xf>
    <xf numFmtId="49" fontId="3" fillId="0" borderId="6" xfId="0" applyNumberFormat="1" applyFont="1" applyBorder="1" applyAlignment="1" applyProtection="1">
      <alignment horizontal="center" vertical="center"/>
      <protection locked="0"/>
    </xf>
    <xf numFmtId="0" fontId="3" fillId="2" borderId="74" xfId="0" applyFont="1" applyFill="1" applyBorder="1" applyAlignment="1">
      <alignment horizontal="center" vertical="center" wrapText="1"/>
    </xf>
    <xf numFmtId="0" fontId="3" fillId="2" borderId="12" xfId="0" applyFont="1" applyFill="1" applyBorder="1" applyAlignment="1">
      <alignment horizontal="center" vertical="center" wrapText="1"/>
    </xf>
    <xf numFmtId="49" fontId="3" fillId="0" borderId="12"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 fillId="0" borderId="59"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53" xfId="0" applyFont="1" applyBorder="1" applyAlignment="1" applyProtection="1">
      <alignment horizontal="center" vertical="center" wrapText="1"/>
      <protection locked="0"/>
    </xf>
    <xf numFmtId="0" fontId="3" fillId="2" borderId="45" xfId="0" applyFont="1" applyFill="1" applyBorder="1" applyAlignment="1">
      <alignment horizontal="center" vertical="center" wrapText="1"/>
    </xf>
    <xf numFmtId="49" fontId="49" fillId="2" borderId="44" xfId="0" applyNumberFormat="1" applyFont="1" applyFill="1" applyBorder="1" applyAlignment="1">
      <alignment horizontal="center" vertical="center" wrapText="1"/>
    </xf>
    <xf numFmtId="49" fontId="49" fillId="2" borderId="55" xfId="0" applyNumberFormat="1" applyFont="1" applyFill="1" applyBorder="1" applyAlignment="1">
      <alignment horizontal="center" vertical="center" wrapText="1"/>
    </xf>
    <xf numFmtId="49" fontId="5" fillId="0" borderId="45" xfId="0" applyNumberFormat="1" applyFont="1" applyBorder="1" applyAlignment="1" applyProtection="1">
      <alignment horizontal="center" vertical="center" wrapText="1"/>
      <protection locked="0"/>
    </xf>
    <xf numFmtId="49" fontId="5" fillId="0" borderId="46" xfId="0" applyNumberFormat="1" applyFont="1" applyBorder="1" applyAlignment="1" applyProtection="1">
      <alignment horizontal="center" vertical="center" wrapText="1"/>
      <protection locked="0"/>
    </xf>
    <xf numFmtId="49" fontId="5" fillId="0" borderId="53" xfId="0" applyNumberFormat="1" applyFont="1" applyBorder="1" applyAlignment="1" applyProtection="1">
      <alignment horizontal="center" vertical="center" wrapText="1"/>
      <protection locked="0"/>
    </xf>
    <xf numFmtId="49" fontId="21" fillId="0" borderId="45" xfId="1" applyNumberFormat="1" applyBorder="1" applyProtection="1">
      <alignment vertical="center" wrapText="1"/>
      <protection locked="0"/>
    </xf>
    <xf numFmtId="0" fontId="3" fillId="2" borderId="6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0" borderId="19"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2" borderId="19" xfId="0" applyFont="1" applyFill="1" applyBorder="1" applyAlignment="1">
      <alignment horizontal="center" vertical="center" wrapText="1"/>
    </xf>
    <xf numFmtId="166" fontId="5" fillId="0" borderId="77" xfId="0" applyNumberFormat="1" applyFont="1" applyBorder="1" applyAlignment="1" applyProtection="1">
      <alignment horizontal="center" vertical="center" wrapText="1"/>
      <protection locked="0"/>
    </xf>
    <xf numFmtId="166" fontId="5" fillId="0" borderId="78" xfId="0" applyNumberFormat="1" applyFont="1" applyBorder="1" applyAlignment="1" applyProtection="1">
      <alignment horizontal="center" vertical="center" wrapText="1"/>
      <protection locked="0"/>
    </xf>
    <xf numFmtId="49" fontId="5" fillId="0" borderId="41" xfId="0" applyNumberFormat="1" applyFont="1" applyBorder="1" applyAlignment="1" applyProtection="1">
      <alignment horizontal="center" vertical="center" wrapText="1"/>
      <protection locked="0"/>
    </xf>
    <xf numFmtId="49" fontId="5" fillId="0" borderId="36" xfId="0" applyNumberFormat="1" applyFont="1" applyBorder="1" applyAlignment="1" applyProtection="1">
      <alignment horizontal="center" vertical="center" wrapText="1"/>
      <protection locked="0"/>
    </xf>
    <xf numFmtId="49" fontId="5" fillId="0" borderId="42" xfId="0" applyNumberFormat="1" applyFont="1" applyBorder="1" applyAlignment="1" applyProtection="1">
      <alignment horizontal="center" vertical="center" wrapText="1"/>
      <protection locked="0"/>
    </xf>
    <xf numFmtId="49" fontId="3" fillId="0" borderId="19" xfId="0" applyNumberFormat="1" applyFont="1" applyBorder="1" applyAlignment="1" applyProtection="1">
      <alignment horizontal="center" vertical="center" wrapText="1"/>
      <protection locked="0"/>
    </xf>
    <xf numFmtId="49" fontId="3" fillId="0" borderId="20" xfId="0" applyNumberFormat="1" applyFont="1" applyBorder="1" applyAlignment="1" applyProtection="1">
      <alignment horizontal="center" vertical="center" wrapText="1"/>
      <protection locked="0"/>
    </xf>
    <xf numFmtId="49" fontId="3" fillId="0" borderId="22" xfId="0" applyNumberFormat="1" applyFont="1" applyBorder="1" applyAlignment="1" applyProtection="1">
      <alignment horizontal="center" vertical="center" wrapText="1"/>
      <protection locked="0"/>
    </xf>
    <xf numFmtId="0" fontId="3" fillId="2" borderId="69" xfId="0" applyFont="1" applyFill="1" applyBorder="1" applyAlignment="1">
      <alignment horizontal="center" vertical="center" wrapText="1"/>
    </xf>
    <xf numFmtId="0" fontId="3" fillId="2" borderId="50" xfId="0" applyFont="1" applyFill="1" applyBorder="1" applyAlignment="1">
      <alignment horizontal="center" vertical="center" wrapText="1"/>
    </xf>
    <xf numFmtId="49" fontId="21" fillId="0" borderId="45" xfId="1" applyNumberFormat="1" applyBorder="1" applyAlignment="1" applyProtection="1">
      <alignment horizontal="center" vertical="center" wrapText="1"/>
      <protection locked="0"/>
    </xf>
    <xf numFmtId="0" fontId="3" fillId="0" borderId="0" xfId="0" applyFont="1" applyAlignment="1" applyProtection="1">
      <alignment horizontal="left"/>
      <protection locked="0"/>
    </xf>
    <xf numFmtId="0" fontId="5" fillId="2" borderId="79" xfId="0" applyFont="1" applyFill="1" applyBorder="1" applyAlignment="1" applyProtection="1">
      <alignment horizontal="center" vertical="center" wrapText="1"/>
      <protection locked="0"/>
    </xf>
    <xf numFmtId="0" fontId="5" fillId="2" borderId="80" xfId="0" applyFont="1" applyFill="1" applyBorder="1" applyAlignment="1" applyProtection="1">
      <alignment horizontal="center" vertical="center" wrapText="1"/>
      <protection locked="0"/>
    </xf>
    <xf numFmtId="0" fontId="5" fillId="2" borderId="8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31" fillId="2" borderId="31" xfId="0" applyFont="1" applyFill="1" applyBorder="1" applyAlignment="1" applyProtection="1">
      <alignment horizontal="center" vertical="center" wrapText="1"/>
      <protection locked="0"/>
    </xf>
    <xf numFmtId="0" fontId="31" fillId="2" borderId="32" xfId="0" applyFont="1" applyFill="1" applyBorder="1" applyAlignment="1" applyProtection="1">
      <alignment horizontal="center" vertical="center" wrapText="1"/>
      <protection locked="0"/>
    </xf>
    <xf numFmtId="0" fontId="5" fillId="2" borderId="35"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31" fillId="2" borderId="36" xfId="0" applyFont="1" applyFill="1" applyBorder="1" applyAlignment="1" applyProtection="1">
      <alignment horizontal="center" vertical="center" wrapText="1"/>
      <protection locked="0"/>
    </xf>
    <xf numFmtId="0" fontId="31" fillId="2" borderId="37" xfId="0" applyFont="1" applyFill="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5" fillId="0" borderId="40" xfId="0" applyFont="1" applyBorder="1" applyAlignment="1" applyProtection="1">
      <alignment horizontal="center" vertical="center" wrapText="1"/>
      <protection locked="0"/>
    </xf>
    <xf numFmtId="0" fontId="31" fillId="0" borderId="39" xfId="0" applyFont="1" applyBorder="1" applyAlignment="1" applyProtection="1">
      <alignment horizontal="center" vertical="center" wrapText="1"/>
      <protection locked="0"/>
    </xf>
    <xf numFmtId="0" fontId="31" fillId="0" borderId="31" xfId="0" applyFont="1" applyBorder="1" applyAlignment="1" applyProtection="1">
      <alignment horizontal="center" vertical="center" wrapText="1"/>
      <protection locked="0"/>
    </xf>
    <xf numFmtId="0" fontId="31" fillId="0" borderId="40" xfId="0" applyFont="1" applyBorder="1" applyAlignment="1" applyProtection="1">
      <alignment horizontal="center" vertical="center" wrapText="1"/>
      <protection locked="0"/>
    </xf>
    <xf numFmtId="0" fontId="5" fillId="0" borderId="0" xfId="0" applyFont="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46" xfId="0" applyFont="1" applyFill="1" applyBorder="1" applyAlignment="1" applyProtection="1">
      <alignment horizontal="center" vertical="center" wrapText="1"/>
      <protection locked="0"/>
    </xf>
    <xf numFmtId="0" fontId="5" fillId="4" borderId="82" xfId="0" applyFont="1" applyFill="1" applyBorder="1" applyAlignment="1" applyProtection="1">
      <alignment horizontal="center" vertical="center" wrapText="1"/>
      <protection locked="0"/>
    </xf>
    <xf numFmtId="0" fontId="5" fillId="4" borderId="67"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wrapText="1"/>
      <protection locked="0"/>
    </xf>
    <xf numFmtId="0" fontId="3" fillId="0" borderId="83" xfId="0"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5" fillId="0" borderId="85"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31" fillId="0" borderId="38"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54" xfId="0" applyFont="1" applyBorder="1" applyAlignment="1" applyProtection="1">
      <alignment horizontal="center" vertical="center" wrapText="1"/>
      <protection locked="0"/>
    </xf>
    <xf numFmtId="0" fontId="5" fillId="0" borderId="43" xfId="0" applyFont="1" applyBorder="1" applyAlignment="1" applyProtection="1">
      <alignment horizontal="center" vertical="center" shrinkToFit="1"/>
      <protection locked="0"/>
    </xf>
    <xf numFmtId="0" fontId="5" fillId="4" borderId="43" xfId="0" applyFont="1" applyFill="1" applyBorder="1" applyAlignment="1" applyProtection="1">
      <alignment horizontal="center" vertical="center" shrinkToFit="1"/>
      <protection locked="0"/>
    </xf>
    <xf numFmtId="0" fontId="5" fillId="4" borderId="43" xfId="0" applyFont="1" applyFill="1" applyBorder="1" applyAlignment="1" applyProtection="1">
      <alignment horizontal="center" vertical="center" wrapText="1"/>
      <protection locked="0"/>
    </xf>
    <xf numFmtId="0" fontId="5" fillId="4" borderId="87" xfId="0" applyFont="1" applyFill="1" applyBorder="1" applyAlignment="1" applyProtection="1">
      <alignment horizontal="center" vertical="center" wrapText="1"/>
      <protection locked="0"/>
    </xf>
    <xf numFmtId="0" fontId="3" fillId="0" borderId="4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5" fillId="0" borderId="33" xfId="0" applyFont="1" applyBorder="1" applyAlignment="1" applyProtection="1">
      <alignment horizontal="center" vertical="center" wrapText="1"/>
      <protection locked="0"/>
    </xf>
    <xf numFmtId="0" fontId="5" fillId="0" borderId="54" xfId="0" applyFont="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5" fillId="4" borderId="88" xfId="0" applyFont="1" applyFill="1" applyBorder="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5" fillId="0" borderId="42" xfId="0" applyFont="1" applyBorder="1" applyAlignment="1" applyProtection="1">
      <alignment horizontal="center" vertical="center" wrapText="1"/>
      <protection locked="0"/>
    </xf>
    <xf numFmtId="0" fontId="31" fillId="0" borderId="41" xfId="0" applyFont="1" applyBorder="1" applyAlignment="1" applyProtection="1">
      <alignment horizontal="center" vertical="center" wrapText="1"/>
      <protection locked="0"/>
    </xf>
    <xf numFmtId="0" fontId="31" fillId="0" borderId="36"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45" xfId="0" applyFont="1" applyFill="1" applyBorder="1" applyAlignment="1" applyProtection="1">
      <alignment horizontal="center" vertical="center" wrapText="1"/>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5" fillId="0" borderId="31" xfId="0" applyFont="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wrapText="1"/>
      <protection locked="0"/>
    </xf>
    <xf numFmtId="0" fontId="5" fillId="4" borderId="89" xfId="0" applyFont="1" applyFill="1" applyBorder="1" applyAlignment="1" applyProtection="1">
      <alignment horizontal="center" vertical="center" wrapText="1"/>
      <protection locked="0"/>
    </xf>
    <xf numFmtId="0" fontId="5" fillId="4" borderId="8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5" fillId="4" borderId="83" xfId="0" applyFont="1" applyFill="1" applyBorder="1" applyAlignment="1" applyProtection="1">
      <alignment horizontal="center" vertical="center" wrapText="1"/>
      <protection locked="0"/>
    </xf>
    <xf numFmtId="0" fontId="5" fillId="4" borderId="36"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wrapText="1"/>
      <protection locked="0"/>
    </xf>
    <xf numFmtId="0" fontId="5" fillId="4" borderId="90" xfId="0" applyFont="1" applyFill="1" applyBorder="1" applyAlignment="1" applyProtection="1">
      <alignment horizontal="center" vertical="center" wrapText="1"/>
      <protection locked="0"/>
    </xf>
    <xf numFmtId="0" fontId="5" fillId="4" borderId="91" xfId="0" applyFont="1" applyFill="1" applyBorder="1" applyAlignment="1" applyProtection="1">
      <alignment horizontal="center" vertical="center" wrapText="1"/>
      <protection locked="0"/>
    </xf>
    <xf numFmtId="0" fontId="5" fillId="4" borderId="12" xfId="0" applyFont="1" applyFill="1" applyBorder="1" applyAlignment="1" applyProtection="1">
      <alignment horizontal="center" vertical="center" wrapText="1"/>
      <protection locked="0"/>
    </xf>
    <xf numFmtId="0" fontId="5" fillId="4" borderId="77" xfId="0" applyFont="1" applyFill="1" applyBorder="1" applyAlignment="1" applyProtection="1">
      <alignment horizontal="center" vertical="center" wrapText="1"/>
      <protection locked="0"/>
    </xf>
    <xf numFmtId="0" fontId="3" fillId="0" borderId="77"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5" fillId="0" borderId="39"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48"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5" fillId="0" borderId="38"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67"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0" fontId="5" fillId="0" borderId="52" xfId="0" applyFont="1" applyBorder="1" applyAlignment="1" applyProtection="1">
      <alignment horizontal="center" vertical="center" wrapText="1"/>
      <protection locked="0"/>
    </xf>
    <xf numFmtId="0" fontId="5" fillId="0" borderId="53" xfId="0" applyFont="1" applyBorder="1" applyAlignment="1" applyProtection="1">
      <alignment horizontal="center" vertical="center" wrapText="1"/>
      <protection locked="0"/>
    </xf>
    <xf numFmtId="0" fontId="5" fillId="0" borderId="41"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shrinkToFit="1"/>
      <protection locked="0"/>
    </xf>
    <xf numFmtId="0" fontId="5" fillId="0" borderId="90" xfId="0" applyFont="1" applyBorder="1" applyAlignment="1" applyProtection="1">
      <alignment horizontal="center" vertical="center" wrapText="1"/>
      <protection locked="0"/>
    </xf>
    <xf numFmtId="0" fontId="5" fillId="0" borderId="9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77" xfId="0" applyFont="1" applyBorder="1" applyAlignment="1" applyProtection="1">
      <alignment horizontal="center" vertical="center" wrapText="1"/>
      <protection locked="0"/>
    </xf>
    <xf numFmtId="0" fontId="5" fillId="0" borderId="31" xfId="0" applyFont="1" applyBorder="1" applyAlignment="1" applyProtection="1">
      <alignment wrapText="1"/>
      <protection locked="0"/>
    </xf>
    <xf numFmtId="0" fontId="5" fillId="0" borderId="0" xfId="0" applyFont="1" applyAlignment="1" applyProtection="1">
      <alignment wrapText="1"/>
      <protection locked="0"/>
    </xf>
    <xf numFmtId="0" fontId="5" fillId="0" borderId="0" xfId="0" applyFont="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3" fillId="2" borderId="93" xfId="0" applyFont="1" applyFill="1" applyBorder="1" applyAlignment="1" applyProtection="1">
      <alignment horizontal="center" vertical="center" wrapText="1"/>
      <protection locked="0"/>
    </xf>
    <xf numFmtId="0" fontId="5" fillId="0" borderId="93" xfId="0" applyFont="1" applyBorder="1" applyAlignment="1" applyProtection="1">
      <alignment horizontal="left" vertical="center" wrapText="1"/>
      <protection locked="0"/>
    </xf>
    <xf numFmtId="0" fontId="3" fillId="2" borderId="94" xfId="0" applyFont="1" applyFill="1" applyBorder="1" applyAlignment="1" applyProtection="1">
      <alignment horizontal="center" vertical="center" wrapText="1"/>
      <protection locked="0"/>
    </xf>
    <xf numFmtId="0" fontId="5" fillId="0" borderId="94" xfId="0" applyFont="1" applyBorder="1" applyAlignment="1" applyProtection="1">
      <alignment horizontal="left" vertical="center" wrapText="1"/>
      <protection locked="0"/>
    </xf>
    <xf numFmtId="0" fontId="3" fillId="2" borderId="95" xfId="0" applyFont="1" applyFill="1" applyBorder="1" applyAlignment="1" applyProtection="1">
      <alignment horizontal="center" vertical="center" wrapText="1"/>
      <protection locked="0"/>
    </xf>
    <xf numFmtId="0" fontId="5" fillId="0" borderId="95" xfId="0" applyFont="1" applyBorder="1" applyAlignment="1" applyProtection="1">
      <alignment horizontal="left" vertical="center" wrapText="1"/>
      <protection locked="0"/>
    </xf>
    <xf numFmtId="0" fontId="3" fillId="0" borderId="0" xfId="0" applyFont="1" applyAlignment="1" applyProtection="1">
      <alignment horizontal="left" wrapText="1"/>
      <protection locked="0"/>
    </xf>
    <xf numFmtId="0" fontId="5" fillId="0" borderId="0" xfId="0" applyFont="1" applyAlignment="1" applyProtection="1">
      <alignment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23" xfId="0" applyFont="1" applyBorder="1" applyAlignment="1" applyProtection="1">
      <alignment horizontal="center" vertical="center"/>
      <protection locked="0"/>
    </xf>
    <xf numFmtId="0" fontId="5" fillId="0" borderId="0" xfId="0" applyFont="1" applyAlignment="1">
      <alignment horizontal="center" vertical="top" wrapText="1"/>
    </xf>
    <xf numFmtId="0" fontId="5" fillId="0" borderId="0" xfId="0" applyFont="1" applyAlignment="1">
      <alignment horizontal="left"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0" borderId="24" xfId="0" applyFont="1" applyBorder="1" applyAlignment="1" applyProtection="1">
      <alignment horizontal="center" vertical="center"/>
      <protection locked="0"/>
    </xf>
    <xf numFmtId="0" fontId="5" fillId="0" borderId="0" xfId="0" applyFont="1" applyAlignment="1">
      <alignment vertical="top" wrapText="1"/>
    </xf>
    <xf numFmtId="0" fontId="31" fillId="2" borderId="52" xfId="0" applyFont="1" applyFill="1" applyBorder="1" applyAlignment="1">
      <alignment horizontal="center" vertical="center" wrapText="1"/>
    </xf>
    <xf numFmtId="0" fontId="31" fillId="2" borderId="4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1" fillId="0" borderId="45" xfId="0" applyFont="1" applyBorder="1" applyAlignment="1" applyProtection="1">
      <alignment horizontal="center" vertical="center"/>
      <protection locked="0"/>
    </xf>
    <xf numFmtId="0" fontId="1" fillId="0" borderId="46" xfId="0" applyFont="1" applyBorder="1" applyAlignment="1" applyProtection="1">
      <alignment horizontal="center" vertical="center"/>
      <protection locked="0"/>
    </xf>
    <xf numFmtId="0" fontId="1" fillId="0" borderId="47" xfId="0" applyFont="1" applyBorder="1" applyAlignment="1" applyProtection="1">
      <alignment horizontal="center" vertical="center"/>
      <protection locked="0"/>
    </xf>
    <xf numFmtId="0" fontId="31" fillId="2" borderId="85" xfId="0" applyFont="1" applyFill="1" applyBorder="1" applyAlignment="1">
      <alignment horizontal="center" vertical="center" wrapText="1"/>
    </xf>
    <xf numFmtId="0" fontId="31" fillId="2" borderId="43" xfId="0" applyFont="1" applyFill="1" applyBorder="1" applyAlignment="1">
      <alignment horizontal="center" vertical="center" wrapText="1"/>
    </xf>
    <xf numFmtId="0" fontId="31" fillId="2" borderId="86" xfId="0" applyFont="1" applyFill="1" applyBorder="1" applyAlignment="1">
      <alignment horizontal="center" vertical="center" wrapText="1"/>
    </xf>
    <xf numFmtId="0" fontId="1" fillId="0" borderId="48"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49" xfId="0" applyFont="1" applyBorder="1" applyAlignment="1" applyProtection="1">
      <alignment horizontal="center" vertical="center"/>
      <protection locked="0"/>
    </xf>
    <xf numFmtId="0" fontId="52" fillId="0" borderId="0" xfId="0" applyFont="1" applyAlignment="1">
      <alignment vertical="top" wrapText="1"/>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48"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9" xfId="0" applyFont="1" applyBorder="1" applyAlignment="1" applyProtection="1">
      <alignment horizontal="center" vertical="center"/>
      <protection locked="0"/>
    </xf>
    <xf numFmtId="0" fontId="34" fillId="2" borderId="44" xfId="0" applyFont="1" applyFill="1" applyBorder="1" applyAlignment="1">
      <alignment horizontal="center" vertical="center"/>
    </xf>
    <xf numFmtId="0" fontId="34" fillId="2" borderId="55" xfId="0" applyFont="1" applyFill="1" applyBorder="1" applyAlignment="1">
      <alignment horizontal="center" vertical="center"/>
    </xf>
    <xf numFmtId="0" fontId="34" fillId="2" borderId="67" xfId="0" applyFont="1" applyFill="1" applyBorder="1" applyAlignment="1">
      <alignment horizontal="center" vertical="center"/>
    </xf>
    <xf numFmtId="0" fontId="5" fillId="0" borderId="33" xfId="0" applyFont="1" applyBorder="1" applyAlignment="1" applyProtection="1">
      <alignment vertical="center"/>
      <protection locked="0"/>
    </xf>
    <xf numFmtId="0" fontId="3" fillId="0" borderId="55" xfId="0" applyFont="1" applyBorder="1" applyAlignment="1" applyProtection="1">
      <alignment horizontal="center" vertical="center" wrapText="1"/>
      <protection locked="0"/>
    </xf>
    <xf numFmtId="0" fontId="3" fillId="0" borderId="56" xfId="0" applyFont="1" applyBorder="1" applyAlignment="1" applyProtection="1">
      <alignment horizontal="center" vertical="center" wrapText="1"/>
      <protection locked="0"/>
    </xf>
    <xf numFmtId="0" fontId="5" fillId="2" borderId="52"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0" borderId="36"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0" xfId="0" applyFont="1" applyAlignment="1" applyProtection="1">
      <alignment horizontal="left" wrapText="1"/>
      <protection locked="0"/>
    </xf>
    <xf numFmtId="0" fontId="3" fillId="0" borderId="0" xfId="0" applyFont="1" applyAlignment="1" applyProtection="1">
      <alignment horizontal="left" vertical="top"/>
      <protection locked="0"/>
    </xf>
    <xf numFmtId="0" fontId="5" fillId="0" borderId="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2" borderId="45" xfId="0" applyFont="1" applyFill="1" applyBorder="1" applyAlignment="1">
      <alignment horizontal="center" vertical="center" wrapText="1"/>
    </xf>
    <xf numFmtId="0" fontId="5" fillId="0" borderId="47" xfId="0" applyFont="1" applyBorder="1" applyAlignment="1" applyProtection="1">
      <alignment horizontal="center" vertical="center" wrapText="1"/>
      <protection locked="0"/>
    </xf>
    <xf numFmtId="0" fontId="5" fillId="0" borderId="0" xfId="0" applyFont="1" applyAlignment="1" applyProtection="1">
      <alignment horizontal="justify" vertical="top"/>
      <protection locked="0"/>
    </xf>
    <xf numFmtId="0" fontId="3" fillId="0" borderId="36"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5" fillId="0" borderId="0" xfId="0" applyFont="1" applyAlignment="1" applyProtection="1">
      <alignment horizontal="left" vertical="top"/>
      <protection locked="0"/>
    </xf>
    <xf numFmtId="0" fontId="5" fillId="0" borderId="45" xfId="0" applyFont="1" applyBorder="1" applyAlignment="1" applyProtection="1">
      <alignment horizontal="center" vertical="center" wrapText="1"/>
      <protection locked="0"/>
    </xf>
    <xf numFmtId="0" fontId="5" fillId="0" borderId="46" xfId="0" applyFont="1" applyBorder="1" applyAlignment="1" applyProtection="1">
      <alignment horizontal="left" vertical="center" wrapText="1"/>
      <protection locked="0"/>
    </xf>
    <xf numFmtId="0" fontId="5" fillId="0" borderId="47" xfId="0" applyFont="1" applyBorder="1" applyAlignment="1" applyProtection="1">
      <alignment horizontal="left" vertical="center" wrapText="1"/>
      <protection locked="0"/>
    </xf>
    <xf numFmtId="0" fontId="5" fillId="2" borderId="48"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0" borderId="43" xfId="0" applyFont="1" applyBorder="1" applyAlignment="1" applyProtection="1">
      <alignment horizontal="left" vertical="center" wrapText="1"/>
      <protection locked="0"/>
    </xf>
    <xf numFmtId="0" fontId="5" fillId="0" borderId="49" xfId="0" applyFont="1" applyBorder="1" applyAlignment="1" applyProtection="1">
      <alignment horizontal="left" vertical="center" wrapText="1"/>
      <protection locked="0"/>
    </xf>
    <xf numFmtId="0" fontId="3" fillId="2" borderId="45"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53"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3" xfId="0" applyFont="1" applyFill="1" applyBorder="1" applyAlignment="1">
      <alignment horizontal="center" vertical="center"/>
    </xf>
    <xf numFmtId="0" fontId="5" fillId="0" borderId="46" xfId="0" applyFont="1" applyBorder="1" applyAlignment="1">
      <alignment horizontal="center" vertical="center"/>
    </xf>
    <xf numFmtId="0" fontId="3" fillId="2" borderId="41"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42" xfId="0" applyFont="1" applyFill="1" applyBorder="1" applyAlignment="1">
      <alignment horizontal="center" vertical="center"/>
    </xf>
    <xf numFmtId="0" fontId="1" fillId="2" borderId="36" xfId="0" applyFont="1" applyFill="1" applyBorder="1" applyAlignment="1">
      <alignment horizontal="center" vertical="center"/>
    </xf>
    <xf numFmtId="0" fontId="1" fillId="2" borderId="42" xfId="0" applyFont="1" applyFill="1" applyBorder="1" applyAlignment="1">
      <alignment horizontal="center" vertical="center"/>
    </xf>
    <xf numFmtId="0" fontId="5" fillId="0" borderId="36" xfId="0" applyFont="1" applyBorder="1" applyAlignment="1">
      <alignment horizontal="center" vertical="center"/>
    </xf>
    <xf numFmtId="0" fontId="1" fillId="2" borderId="45" xfId="0" applyFont="1" applyFill="1" applyBorder="1" applyAlignment="1">
      <alignment horizontal="center" vertical="center"/>
    </xf>
    <xf numFmtId="0" fontId="1" fillId="2" borderId="41" xfId="0" applyFont="1" applyFill="1" applyBorder="1" applyAlignment="1">
      <alignment horizontal="center" vertical="center"/>
    </xf>
    <xf numFmtId="0" fontId="15" fillId="0" borderId="0" xfId="0" applyFont="1" applyAlignment="1" applyProtection="1">
      <alignment vertical="center"/>
      <protection locked="0"/>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39"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0" borderId="32" xfId="0" applyFont="1" applyBorder="1" applyAlignment="1" applyProtection="1">
      <alignment horizontal="center" vertical="center" wrapText="1"/>
      <protection locked="0"/>
    </xf>
    <xf numFmtId="0" fontId="3" fillId="2" borderId="5" xfId="0" applyFont="1" applyFill="1" applyBorder="1" applyAlignment="1">
      <alignment horizontal="center" vertical="center" wrapText="1"/>
    </xf>
    <xf numFmtId="0" fontId="3" fillId="0" borderId="86" xfId="0" applyFont="1" applyBorder="1" applyAlignment="1" applyProtection="1">
      <alignment horizontal="center" vertical="center" wrapText="1"/>
      <protection locked="0"/>
    </xf>
    <xf numFmtId="0" fontId="3" fillId="2" borderId="48"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86" xfId="0" applyFont="1" applyFill="1" applyBorder="1" applyAlignment="1">
      <alignment horizontal="center" vertical="center" wrapText="1"/>
    </xf>
    <xf numFmtId="0" fontId="3" fillId="0" borderId="96" xfId="0" applyFont="1" applyBorder="1" applyAlignment="1" applyProtection="1">
      <alignment horizontal="center" vertical="center" wrapText="1"/>
      <protection locked="0"/>
    </xf>
    <xf numFmtId="0" fontId="3" fillId="0" borderId="97" xfId="0" applyFont="1" applyBorder="1" applyAlignment="1" applyProtection="1">
      <alignment horizontal="center" vertical="center" wrapText="1"/>
      <protection locked="0"/>
    </xf>
    <xf numFmtId="0" fontId="3" fillId="0" borderId="98"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wrapText="1"/>
      <protection locked="0"/>
    </xf>
    <xf numFmtId="0" fontId="3" fillId="2" borderId="99" xfId="0" applyFont="1" applyFill="1" applyBorder="1" applyAlignment="1">
      <alignment horizontal="center" vertical="center" wrapText="1"/>
    </xf>
    <xf numFmtId="0" fontId="3" fillId="2" borderId="100" xfId="0" applyFont="1" applyFill="1" applyBorder="1" applyAlignment="1">
      <alignment horizontal="center" vertical="center" wrapText="1"/>
    </xf>
    <xf numFmtId="0" fontId="3" fillId="0" borderId="100" xfId="0" applyFont="1" applyBorder="1" applyAlignment="1" applyProtection="1">
      <alignment horizontal="center" vertical="center" wrapText="1"/>
      <protection locked="0"/>
    </xf>
    <xf numFmtId="0" fontId="3" fillId="0" borderId="101" xfId="0" applyFont="1" applyBorder="1" applyAlignment="1" applyProtection="1">
      <alignment horizontal="center" vertical="center" wrapText="1"/>
      <protection locked="0"/>
    </xf>
    <xf numFmtId="0" fontId="3" fillId="2" borderId="102" xfId="0" applyFont="1" applyFill="1" applyBorder="1" applyAlignment="1">
      <alignment horizontal="center" vertical="center" wrapText="1"/>
    </xf>
    <xf numFmtId="0" fontId="3" fillId="2" borderId="103"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104" xfId="0" applyFont="1" applyBorder="1" applyAlignment="1" applyProtection="1">
      <alignment horizontal="center" vertical="center" wrapText="1"/>
      <protection locked="0"/>
    </xf>
    <xf numFmtId="0" fontId="3" fillId="0" borderId="105" xfId="0" applyFont="1" applyBorder="1" applyAlignment="1" applyProtection="1">
      <alignment horizontal="center" vertical="center" wrapText="1"/>
      <protection locked="0"/>
    </xf>
    <xf numFmtId="0" fontId="3" fillId="2" borderId="106"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0" borderId="49" xfId="0" applyFont="1" applyBorder="1" applyAlignment="1" applyProtection="1">
      <alignment horizontal="center" vertical="center" wrapText="1"/>
      <protection locked="0"/>
    </xf>
    <xf numFmtId="49" fontId="53" fillId="2" borderId="44" xfId="0" applyNumberFormat="1" applyFont="1" applyFill="1" applyBorder="1" applyAlignment="1">
      <alignment horizontal="center" vertical="center" wrapText="1"/>
    </xf>
    <xf numFmtId="49" fontId="53" fillId="2" borderId="55" xfId="0" applyNumberFormat="1" applyFont="1" applyFill="1" applyBorder="1" applyAlignment="1">
      <alignment horizontal="center" vertical="center" wrapText="1"/>
    </xf>
    <xf numFmtId="49" fontId="21" fillId="0" borderId="50" xfId="1" applyNumberFormat="1" applyBorder="1" applyProtection="1">
      <alignment vertical="center" wrapText="1"/>
      <protection locked="0"/>
    </xf>
    <xf numFmtId="49" fontId="3" fillId="0" borderId="50" xfId="0" applyNumberFormat="1" applyFont="1" applyBorder="1" applyAlignment="1" applyProtection="1">
      <alignment horizontal="center" vertical="center" wrapText="1"/>
      <protection locked="0"/>
    </xf>
    <xf numFmtId="49" fontId="3" fillId="0" borderId="51" xfId="0" applyNumberFormat="1" applyFont="1" applyBorder="1" applyAlignment="1" applyProtection="1">
      <alignment horizontal="center" vertical="center" wrapText="1"/>
      <protection locked="0"/>
    </xf>
    <xf numFmtId="0" fontId="3" fillId="2" borderId="11"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49" fontId="3" fillId="0" borderId="12" xfId="0" applyNumberFormat="1" applyFont="1" applyBorder="1" applyAlignment="1" applyProtection="1">
      <alignment horizontal="center" vertical="center" wrapText="1"/>
      <protection locked="0"/>
    </xf>
    <xf numFmtId="49" fontId="3" fillId="0" borderId="25" xfId="0" applyNumberFormat="1" applyFont="1" applyBorder="1" applyAlignment="1" applyProtection="1">
      <alignment horizontal="center" vertical="center" wrapText="1"/>
      <protection locked="0"/>
    </xf>
    <xf numFmtId="0" fontId="3" fillId="0" borderId="31" xfId="0" applyFont="1" applyBorder="1" applyAlignment="1" applyProtection="1">
      <alignment vertical="center" wrapText="1"/>
      <protection locked="0"/>
    </xf>
    <xf numFmtId="0" fontId="3" fillId="0" borderId="31" xfId="0" applyFont="1" applyBorder="1" applyAlignment="1" applyProtection="1">
      <alignment horizontal="left" vertical="center" wrapText="1"/>
      <protection locked="0"/>
    </xf>
    <xf numFmtId="0" fontId="37" fillId="2" borderId="107" xfId="0" applyFont="1" applyFill="1" applyBorder="1" applyAlignment="1" applyProtection="1">
      <alignment horizontal="center" vertical="center" wrapText="1"/>
      <protection locked="0"/>
    </xf>
    <xf numFmtId="0" fontId="37" fillId="2" borderId="108" xfId="0" applyFont="1" applyFill="1" applyBorder="1" applyAlignment="1" applyProtection="1">
      <alignment horizontal="center" vertical="center" wrapText="1"/>
      <protection locked="0"/>
    </xf>
    <xf numFmtId="0" fontId="37" fillId="2" borderId="109" xfId="0" applyFont="1" applyFill="1" applyBorder="1" applyAlignment="1" applyProtection="1">
      <alignment horizontal="center" vertical="center" wrapText="1"/>
      <protection locked="0"/>
    </xf>
    <xf numFmtId="0" fontId="37" fillId="2" borderId="110" xfId="0" applyFont="1" applyFill="1" applyBorder="1" applyAlignment="1" applyProtection="1">
      <alignment horizontal="center" vertical="center" wrapText="1"/>
      <protection locked="0"/>
    </xf>
    <xf numFmtId="0" fontId="30" fillId="2" borderId="110" xfId="0" applyFont="1" applyFill="1" applyBorder="1" applyAlignment="1" applyProtection="1">
      <alignment horizontal="center" vertical="center" wrapText="1"/>
      <protection locked="0"/>
    </xf>
    <xf numFmtId="0" fontId="30" fillId="2" borderId="108" xfId="0" applyFont="1" applyFill="1" applyBorder="1" applyAlignment="1" applyProtection="1">
      <alignment horizontal="center" vertical="center" wrapText="1"/>
      <protection locked="0"/>
    </xf>
    <xf numFmtId="0" fontId="30" fillId="2" borderId="111" xfId="0" applyFont="1" applyFill="1" applyBorder="1" applyAlignment="1" applyProtection="1">
      <alignment horizontal="center" vertical="center" wrapText="1"/>
      <protection locked="0"/>
    </xf>
    <xf numFmtId="0" fontId="5" fillId="0" borderId="112" xfId="0" applyFont="1" applyBorder="1" applyAlignment="1">
      <alignment horizontal="center" vertical="center" wrapText="1"/>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115" xfId="0" applyFont="1" applyBorder="1" applyAlignment="1">
      <alignment vertical="center" wrapText="1"/>
    </xf>
    <xf numFmtId="0" fontId="5" fillId="0" borderId="116" xfId="0" applyFont="1" applyBorder="1" applyAlignment="1">
      <alignment vertical="center" wrapText="1"/>
    </xf>
    <xf numFmtId="0" fontId="5" fillId="0" borderId="33" xfId="0" applyFont="1" applyBorder="1" applyAlignment="1">
      <alignment horizontal="center"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5" fillId="0" borderId="117" xfId="0" applyFont="1" applyBorder="1" applyAlignment="1">
      <alignment horizontal="center" vertical="center" wrapText="1"/>
    </xf>
    <xf numFmtId="0" fontId="5" fillId="0" borderId="118" xfId="0" applyFont="1" applyBorder="1" applyAlignment="1">
      <alignment horizontal="left" vertical="center" wrapText="1"/>
    </xf>
    <xf numFmtId="0" fontId="5" fillId="0" borderId="119" xfId="0" applyFont="1" applyBorder="1" applyAlignment="1">
      <alignment horizontal="left" vertical="center" wrapText="1"/>
    </xf>
    <xf numFmtId="0" fontId="5" fillId="0" borderId="120" xfId="0" applyFont="1" applyBorder="1" applyAlignment="1">
      <alignment vertical="center" wrapText="1"/>
    </xf>
    <xf numFmtId="0" fontId="5" fillId="0" borderId="121" xfId="0" applyFont="1" applyBorder="1" applyAlignment="1">
      <alignment vertical="center" wrapText="1"/>
    </xf>
    <xf numFmtId="0" fontId="5" fillId="0" borderId="122" xfId="0" applyFont="1" applyBorder="1" applyAlignment="1">
      <alignment vertical="center" wrapText="1"/>
    </xf>
    <xf numFmtId="0" fontId="5" fillId="0" borderId="113" xfId="0" applyFont="1" applyBorder="1" applyAlignment="1">
      <alignment vertical="center" wrapText="1"/>
    </xf>
    <xf numFmtId="0" fontId="5" fillId="0" borderId="114" xfId="0" applyFont="1" applyBorder="1" applyAlignment="1">
      <alignment vertical="center" wrapText="1"/>
    </xf>
    <xf numFmtId="0" fontId="5" fillId="0" borderId="123" xfId="0" applyFont="1" applyBorder="1" applyAlignment="1">
      <alignment vertical="center" wrapText="1"/>
    </xf>
    <xf numFmtId="0" fontId="5" fillId="0" borderId="124" xfId="0" applyFont="1" applyBorder="1" applyAlignment="1">
      <alignment vertical="center" wrapText="1"/>
    </xf>
    <xf numFmtId="0" fontId="5" fillId="0" borderId="118" xfId="0" applyFont="1" applyBorder="1" applyAlignment="1">
      <alignment vertical="center" wrapText="1"/>
    </xf>
    <xf numFmtId="0" fontId="5" fillId="0" borderId="119" xfId="0" applyFont="1" applyBorder="1" applyAlignment="1">
      <alignment vertical="center" wrapText="1"/>
    </xf>
    <xf numFmtId="0" fontId="5" fillId="0" borderId="125" xfId="0" applyFont="1" applyBorder="1" applyAlignment="1">
      <alignment vertical="center" wrapText="1"/>
    </xf>
    <xf numFmtId="0" fontId="5" fillId="0" borderId="33" xfId="0" applyFont="1" applyBorder="1" applyAlignment="1">
      <alignment horizontal="center" vertical="center" wrapText="1"/>
    </xf>
    <xf numFmtId="0" fontId="5" fillId="0" borderId="126" xfId="0" applyFont="1" applyBorder="1" applyAlignment="1">
      <alignment horizontal="left" vertical="center" wrapText="1"/>
    </xf>
    <xf numFmtId="0" fontId="5" fillId="0" borderId="127" xfId="0" applyFont="1" applyBorder="1" applyAlignment="1">
      <alignment horizontal="left" vertical="center" wrapText="1"/>
    </xf>
    <xf numFmtId="0" fontId="5" fillId="0" borderId="128" xfId="0" applyFont="1" applyBorder="1" applyAlignment="1">
      <alignment vertical="center" wrapText="1"/>
    </xf>
    <xf numFmtId="0" fontId="5" fillId="0" borderId="126" xfId="0" applyFont="1" applyBorder="1" applyAlignment="1">
      <alignment vertical="center" wrapText="1"/>
    </xf>
    <xf numFmtId="0" fontId="5" fillId="0" borderId="127" xfId="0" applyFont="1" applyBorder="1" applyAlignment="1">
      <alignment vertical="center" wrapText="1"/>
    </xf>
    <xf numFmtId="0" fontId="5" fillId="0" borderId="129" xfId="0" applyFont="1" applyBorder="1" applyAlignment="1">
      <alignment vertical="center" wrapText="1"/>
    </xf>
    <xf numFmtId="0" fontId="5" fillId="0" borderId="130" xfId="0" applyFont="1" applyBorder="1" applyAlignment="1">
      <alignment vertical="center" wrapText="1"/>
    </xf>
    <xf numFmtId="0" fontId="5" fillId="0" borderId="131" xfId="0" applyFont="1" applyBorder="1" applyAlignment="1">
      <alignment vertical="center" wrapText="1"/>
    </xf>
    <xf numFmtId="0" fontId="5" fillId="0" borderId="132" xfId="0" applyFont="1" applyBorder="1" applyAlignment="1">
      <alignment vertical="center" wrapText="1"/>
    </xf>
    <xf numFmtId="0" fontId="5" fillId="0" borderId="48" xfId="0" applyFont="1" applyBorder="1" applyAlignment="1">
      <alignment vertical="center" wrapText="1"/>
    </xf>
    <xf numFmtId="0" fontId="5" fillId="0" borderId="43" xfId="0" applyFont="1" applyBorder="1" applyAlignment="1">
      <alignment vertical="center" wrapText="1"/>
    </xf>
    <xf numFmtId="0" fontId="5" fillId="0" borderId="49" xfId="0" applyFont="1" applyBorder="1" applyAlignment="1">
      <alignment vertical="center" wrapText="1"/>
    </xf>
    <xf numFmtId="0" fontId="5" fillId="0" borderId="44" xfId="0" applyFont="1" applyBorder="1" applyAlignment="1">
      <alignment vertical="center" wrapText="1"/>
    </xf>
    <xf numFmtId="0" fontId="5" fillId="0" borderId="55" xfId="0" applyFont="1" applyBorder="1" applyAlignment="1">
      <alignment vertical="center" wrapText="1"/>
    </xf>
    <xf numFmtId="0" fontId="5" fillId="0" borderId="67" xfId="0" applyFont="1" applyBorder="1" applyAlignment="1">
      <alignment vertical="center" wrapText="1"/>
    </xf>
    <xf numFmtId="0" fontId="5" fillId="0" borderId="56" xfId="0" applyFont="1" applyBorder="1" applyAlignment="1">
      <alignment vertical="center" wrapText="1"/>
    </xf>
    <xf numFmtId="0" fontId="5" fillId="0" borderId="45" xfId="0" applyFont="1" applyBorder="1" applyAlignment="1">
      <alignment vertical="center" wrapText="1"/>
    </xf>
    <xf numFmtId="0" fontId="5" fillId="0" borderId="46" xfId="0" applyFont="1" applyBorder="1" applyAlignment="1">
      <alignment vertical="center" wrapText="1"/>
    </xf>
    <xf numFmtId="0" fontId="5" fillId="0" borderId="53" xfId="0" applyFont="1" applyBorder="1" applyAlignment="1">
      <alignment vertical="center" wrapText="1"/>
    </xf>
    <xf numFmtId="0" fontId="5" fillId="0" borderId="47" xfId="0" applyFont="1" applyBorder="1" applyAlignment="1">
      <alignment vertical="center" wrapText="1"/>
    </xf>
    <xf numFmtId="0" fontId="5" fillId="0" borderId="44" xfId="0" applyFont="1" applyBorder="1" applyAlignment="1">
      <alignment vertical="center"/>
    </xf>
    <xf numFmtId="0" fontId="5" fillId="0" borderId="55" xfId="0" applyFont="1" applyBorder="1" applyAlignment="1">
      <alignment vertical="center"/>
    </xf>
    <xf numFmtId="0" fontId="5" fillId="0" borderId="67" xfId="0" applyFont="1" applyBorder="1" applyAlignment="1">
      <alignment vertical="center"/>
    </xf>
    <xf numFmtId="0" fontId="5" fillId="0" borderId="35" xfId="0" applyFont="1" applyBorder="1" applyAlignment="1">
      <alignment horizontal="center"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top" shrinkToFit="1"/>
      <protection locked="0"/>
    </xf>
    <xf numFmtId="0" fontId="5" fillId="0" borderId="0" xfId="0" applyFont="1" applyAlignment="1" applyProtection="1">
      <alignment vertical="center" shrinkToFit="1"/>
      <protection locked="0"/>
    </xf>
    <xf numFmtId="0" fontId="3" fillId="0" borderId="36" xfId="0" applyFont="1" applyBorder="1" applyAlignment="1">
      <alignment horizontal="left" vertical="center" wrapText="1"/>
    </xf>
    <xf numFmtId="0" fontId="15" fillId="0" borderId="30"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0" xfId="0" applyFont="1" applyBorder="1" applyAlignment="1" applyProtection="1">
      <alignment horizontal="center" vertical="center" wrapText="1"/>
      <protection locked="0"/>
    </xf>
    <xf numFmtId="0" fontId="3" fillId="0" borderId="2" xfId="0" applyFont="1" applyBorder="1" applyAlignment="1">
      <alignment horizontal="left" vertical="center" wrapText="1"/>
    </xf>
    <xf numFmtId="0" fontId="3" fillId="0" borderId="23" xfId="0" applyFont="1" applyBorder="1" applyAlignment="1">
      <alignment horizontal="left" vertical="center" wrapText="1"/>
    </xf>
    <xf numFmtId="0" fontId="15" fillId="0" borderId="133"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15" fillId="0" borderId="67"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24" xfId="0" applyFont="1" applyBorder="1" applyAlignment="1">
      <alignment horizontal="left" vertical="center" wrapText="1"/>
    </xf>
    <xf numFmtId="0" fontId="15" fillId="0" borderId="134" xfId="0" applyFont="1" applyBorder="1" applyAlignment="1" applyProtection="1">
      <alignment horizontal="center" vertical="center" wrapText="1"/>
      <protection locked="0"/>
    </xf>
    <xf numFmtId="0" fontId="15" fillId="0" borderId="78" xfId="0" applyFont="1" applyBorder="1" applyAlignment="1" applyProtection="1">
      <alignment horizontal="center" vertical="center" wrapText="1"/>
      <protection locked="0"/>
    </xf>
    <xf numFmtId="0" fontId="15" fillId="0" borderId="91" xfId="0" applyFont="1" applyBorder="1" applyAlignment="1" applyProtection="1">
      <alignment horizontal="center" vertical="center" wrapText="1"/>
      <protection locked="0"/>
    </xf>
    <xf numFmtId="0" fontId="3" fillId="0" borderId="12" xfId="0" applyFont="1" applyBorder="1" applyAlignment="1">
      <alignment horizontal="left" vertical="center" wrapText="1"/>
    </xf>
    <xf numFmtId="0" fontId="3" fillId="0" borderId="25" xfId="0" applyFont="1" applyBorder="1" applyAlignment="1">
      <alignment horizontal="left" vertical="center" wrapText="1"/>
    </xf>
    <xf numFmtId="0" fontId="3" fillId="0" borderId="0" xfId="0" applyFont="1" applyAlignment="1" applyProtection="1">
      <alignment horizontal="center" vertical="top" wrapText="1"/>
      <protection locked="0"/>
    </xf>
    <xf numFmtId="0" fontId="5" fillId="2" borderId="30" xfId="0" applyFont="1" applyFill="1" applyBorder="1" applyAlignment="1">
      <alignment horizontal="center" vertical="center" wrapText="1"/>
    </xf>
    <xf numFmtId="167" fontId="5" fillId="0" borderId="39" xfId="0" applyNumberFormat="1" applyFont="1" applyBorder="1" applyAlignment="1" applyProtection="1">
      <alignment horizontal="center" vertical="center" wrapText="1"/>
      <protection locked="0"/>
    </xf>
    <xf numFmtId="167" fontId="5" fillId="0" borderId="31" xfId="0" applyNumberFormat="1" applyFont="1" applyBorder="1" applyAlignment="1" applyProtection="1">
      <alignment horizontal="center" vertical="center" wrapText="1"/>
      <protection locked="0"/>
    </xf>
    <xf numFmtId="167" fontId="5" fillId="0" borderId="40" xfId="0" applyNumberFormat="1" applyFont="1" applyBorder="1" applyAlignment="1" applyProtection="1">
      <alignment horizontal="center" vertical="center" wrapText="1"/>
      <protection locked="0"/>
    </xf>
    <xf numFmtId="0" fontId="5" fillId="2" borderId="85" xfId="0" applyFont="1" applyFill="1" applyBorder="1" applyAlignment="1">
      <alignment horizontal="center" vertical="center" wrapText="1"/>
    </xf>
    <xf numFmtId="167" fontId="5" fillId="0" borderId="48" xfId="0" applyNumberFormat="1" applyFont="1" applyBorder="1" applyAlignment="1" applyProtection="1">
      <alignment horizontal="center" vertical="center" wrapText="1"/>
      <protection locked="0"/>
    </xf>
    <xf numFmtId="167" fontId="5" fillId="0" borderId="43" xfId="0" applyNumberFormat="1" applyFont="1" applyBorder="1" applyAlignment="1" applyProtection="1">
      <alignment horizontal="center" vertical="center" wrapText="1"/>
      <protection locked="0"/>
    </xf>
    <xf numFmtId="167" fontId="5" fillId="0" borderId="86" xfId="0" applyNumberFormat="1"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45"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86" xfId="0" applyFont="1" applyBorder="1" applyAlignment="1" applyProtection="1">
      <alignment horizontal="left" vertical="center" wrapText="1"/>
      <protection locked="0"/>
    </xf>
    <xf numFmtId="49" fontId="49" fillId="2" borderId="67" xfId="0" applyNumberFormat="1" applyFont="1" applyFill="1" applyBorder="1" applyAlignment="1">
      <alignment horizontal="center" vertical="center" wrapText="1"/>
    </xf>
    <xf numFmtId="166" fontId="5" fillId="0" borderId="44" xfId="0" applyNumberFormat="1" applyFont="1" applyBorder="1" applyAlignment="1" applyProtection="1">
      <alignment horizontal="center" vertical="center" wrapText="1"/>
      <protection locked="0"/>
    </xf>
    <xf numFmtId="166" fontId="5" fillId="0" borderId="55" xfId="0" applyNumberFormat="1" applyFont="1" applyBorder="1" applyAlignment="1" applyProtection="1">
      <alignment horizontal="center" vertical="center" wrapText="1"/>
      <protection locked="0"/>
    </xf>
    <xf numFmtId="166" fontId="5" fillId="0" borderId="67" xfId="0" applyNumberFormat="1" applyFont="1" applyBorder="1" applyAlignment="1" applyProtection="1">
      <alignment horizontal="center" vertical="center" wrapText="1"/>
      <protection locked="0"/>
    </xf>
    <xf numFmtId="49" fontId="5" fillId="0" borderId="0" xfId="0" applyNumberFormat="1" applyFont="1" applyAlignment="1" applyProtection="1">
      <alignment horizontal="center" vertical="center" wrapText="1"/>
      <protection locked="0"/>
    </xf>
    <xf numFmtId="49" fontId="5" fillId="0" borderId="54" xfId="0" applyNumberFormat="1" applyFont="1" applyBorder="1" applyAlignment="1" applyProtection="1">
      <alignment horizontal="center" vertical="center" wrapText="1"/>
      <protection locked="0"/>
    </xf>
    <xf numFmtId="0" fontId="5" fillId="2" borderId="11" xfId="0" applyFont="1" applyFill="1" applyBorder="1" applyAlignment="1">
      <alignment horizontal="center" vertical="center" wrapText="1"/>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32" fillId="0" borderId="0" xfId="0" applyFont="1" applyAlignment="1">
      <alignment horizontal="left"/>
    </xf>
    <xf numFmtId="0" fontId="27" fillId="0" borderId="0" xfId="0" applyFont="1" applyAlignment="1">
      <alignment horizontal="left"/>
    </xf>
    <xf numFmtId="0" fontId="32" fillId="0" borderId="0" xfId="0" applyFont="1" applyAlignment="1">
      <alignment vertical="center"/>
    </xf>
    <xf numFmtId="0" fontId="32" fillId="0" borderId="0" xfId="0" applyFont="1" applyAlignment="1">
      <alignment wrapText="1"/>
    </xf>
    <xf numFmtId="0" fontId="32" fillId="0" borderId="0" xfId="0" applyFont="1" applyAlignment="1" applyProtection="1">
      <alignment wrapText="1"/>
      <protection locked="0"/>
    </xf>
    <xf numFmtId="0" fontId="3" fillId="0" borderId="0" xfId="0" applyFont="1" applyAlignment="1" applyProtection="1">
      <alignment wrapText="1"/>
      <protection locked="0"/>
    </xf>
    <xf numFmtId="0" fontId="32" fillId="0" borderId="0" xfId="0" applyFont="1" applyAlignment="1" applyProtection="1">
      <alignment horizontal="left"/>
      <protection locked="0"/>
    </xf>
    <xf numFmtId="0" fontId="27" fillId="0" borderId="0" xfId="0" applyFont="1" applyAlignment="1" applyProtection="1">
      <alignment horizontal="left"/>
      <protection locked="0"/>
    </xf>
    <xf numFmtId="0" fontId="32" fillId="0" borderId="0" xfId="0" applyFont="1" applyAlignment="1" applyProtection="1">
      <alignment vertical="center"/>
      <protection locked="0"/>
    </xf>
    <xf numFmtId="0" fontId="25" fillId="0" borderId="135" xfId="0" applyFont="1" applyBorder="1" applyAlignment="1" applyProtection="1">
      <alignment horizontal="left" vertical="center" wrapText="1"/>
      <protection locked="0"/>
    </xf>
    <xf numFmtId="0" fontId="3" fillId="0" borderId="20" xfId="0" applyFont="1" applyBorder="1" applyAlignment="1">
      <alignment horizontal="left" vertical="center" wrapText="1"/>
    </xf>
    <xf numFmtId="0" fontId="5" fillId="2" borderId="3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4" xfId="0" applyFont="1" applyFill="1" applyBorder="1" applyAlignment="1">
      <alignment horizontal="center" vertical="center" wrapText="1"/>
    </xf>
    <xf numFmtId="167" fontId="5" fillId="0" borderId="38" xfId="0" applyNumberFormat="1" applyFont="1" applyBorder="1" applyAlignment="1" applyProtection="1">
      <alignment horizontal="center" vertical="center" wrapText="1"/>
      <protection locked="0"/>
    </xf>
    <xf numFmtId="167" fontId="5" fillId="0" borderId="0" xfId="0" applyNumberFormat="1" applyFont="1" applyAlignment="1" applyProtection="1">
      <alignment horizontal="center" vertical="center" wrapText="1"/>
      <protection locked="0"/>
    </xf>
    <xf numFmtId="167" fontId="5" fillId="0" borderId="54" xfId="0" applyNumberFormat="1" applyFont="1" applyBorder="1" applyAlignment="1" applyProtection="1">
      <alignment horizontal="center" vertical="center" wrapText="1"/>
      <protection locked="0"/>
    </xf>
    <xf numFmtId="0" fontId="5" fillId="2" borderId="38" xfId="0" applyFont="1" applyFill="1" applyBorder="1" applyAlignment="1">
      <alignment horizontal="center" vertical="center" wrapText="1"/>
    </xf>
    <xf numFmtId="0" fontId="5" fillId="0" borderId="15" xfId="0" applyFont="1" applyBorder="1" applyAlignment="1" applyProtection="1">
      <alignment horizontal="center" vertical="center" wrapText="1"/>
      <protection locked="0"/>
    </xf>
    <xf numFmtId="0" fontId="5" fillId="0" borderId="136"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32" fillId="0" borderId="38" xfId="0" applyFont="1" applyBorder="1" applyAlignment="1" applyProtection="1">
      <alignment horizontal="center" wrapText="1"/>
      <protection locked="0"/>
    </xf>
    <xf numFmtId="0" fontId="32" fillId="0" borderId="0" xfId="0" applyFont="1" applyAlignment="1" applyProtection="1">
      <alignment horizontal="center" wrapText="1"/>
      <protection locked="0"/>
    </xf>
    <xf numFmtId="0" fontId="32" fillId="0" borderId="34" xfId="0" applyFont="1" applyBorder="1" applyAlignment="1" applyProtection="1">
      <alignment horizont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32" fillId="0" borderId="41" xfId="0" applyFont="1" applyBorder="1" applyAlignment="1" applyProtection="1">
      <alignment horizontal="center" wrapText="1"/>
      <protection locked="0"/>
    </xf>
    <xf numFmtId="0" fontId="32" fillId="0" borderId="36" xfId="0" applyFont="1" applyBorder="1" applyAlignment="1" applyProtection="1">
      <alignment horizontal="center" wrapText="1"/>
      <protection locked="0"/>
    </xf>
    <xf numFmtId="0" fontId="32" fillId="0" borderId="37" xfId="0" applyFont="1" applyBorder="1" applyAlignment="1" applyProtection="1">
      <alignment horizontal="center" wrapText="1"/>
      <protection locked="0"/>
    </xf>
    <xf numFmtId="0" fontId="15" fillId="0" borderId="0" xfId="0" applyFont="1" applyAlignment="1">
      <alignment horizontal="left" vertical="top" wrapText="1"/>
    </xf>
    <xf numFmtId="0" fontId="15" fillId="0" borderId="36" xfId="0" applyFont="1" applyBorder="1" applyAlignment="1">
      <alignment horizontal="left" vertical="top" wrapText="1"/>
    </xf>
    <xf numFmtId="0" fontId="37" fillId="2" borderId="4" xfId="0" applyFont="1" applyFill="1" applyBorder="1" applyAlignment="1">
      <alignment horizontal="center" vertical="center" wrapText="1"/>
    </xf>
    <xf numFmtId="0" fontId="37" fillId="2" borderId="14" xfId="0" applyFont="1" applyFill="1" applyBorder="1" applyAlignment="1">
      <alignment horizontal="center"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40" xfId="0" applyFont="1" applyBorder="1" applyAlignment="1">
      <alignment horizontal="left" vertical="center" wrapText="1"/>
    </xf>
    <xf numFmtId="0" fontId="5" fillId="0" borderId="39" xfId="0" applyFont="1" applyBorder="1" applyAlignment="1">
      <alignment horizontal="left" vertical="center" wrapText="1"/>
    </xf>
    <xf numFmtId="0" fontId="5" fillId="0" borderId="3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39" xfId="0" applyFont="1" applyBorder="1" applyAlignment="1" applyProtection="1">
      <alignment horizontal="center" vertical="center" shrinkToFit="1"/>
      <protection locked="0"/>
    </xf>
    <xf numFmtId="0" fontId="5" fillId="0" borderId="40" xfId="0" applyFont="1" applyBorder="1" applyAlignment="1">
      <alignment horizontal="center" vertical="center" wrapText="1"/>
    </xf>
    <xf numFmtId="0" fontId="5" fillId="0" borderId="38" xfId="0" applyFont="1" applyBorder="1" applyAlignment="1">
      <alignment horizontal="left" vertical="center" wrapText="1"/>
    </xf>
    <xf numFmtId="0" fontId="5" fillId="0" borderId="38" xfId="0" applyFont="1" applyBorder="1" applyAlignment="1">
      <alignment horizontal="center" vertical="center" shrinkToFit="1"/>
    </xf>
    <xf numFmtId="0" fontId="5" fillId="0" borderId="0" xfId="0" applyFont="1" applyAlignment="1">
      <alignment horizontal="center" vertical="center" shrinkToFit="1"/>
    </xf>
    <xf numFmtId="0" fontId="5" fillId="0" borderId="54" xfId="0" applyFont="1" applyBorder="1" applyAlignment="1">
      <alignment horizontal="center" vertical="center" shrinkToFit="1"/>
    </xf>
    <xf numFmtId="0" fontId="5" fillId="0" borderId="48" xfId="0" applyFont="1" applyBorder="1" applyAlignment="1" applyProtection="1">
      <alignment horizontal="center" vertical="center" shrinkToFit="1"/>
      <protection locked="0"/>
    </xf>
    <xf numFmtId="0" fontId="5" fillId="0" borderId="43" xfId="0" applyFont="1" applyBorder="1" applyAlignment="1">
      <alignment horizontal="center" vertical="center" shrinkToFit="1"/>
    </xf>
    <xf numFmtId="0" fontId="5" fillId="0" borderId="43"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46" xfId="0" applyFont="1" applyBorder="1" applyAlignment="1" applyProtection="1">
      <alignment horizontal="center" vertical="center" shrinkToFit="1"/>
      <protection locked="0"/>
    </xf>
    <xf numFmtId="0" fontId="5" fillId="0" borderId="85" xfId="0" applyFont="1" applyBorder="1" applyAlignment="1">
      <alignment horizontal="left" vertical="center" wrapText="1"/>
    </xf>
    <xf numFmtId="0" fontId="5" fillId="0" borderId="43" xfId="0" applyFont="1" applyBorder="1" applyAlignment="1">
      <alignment horizontal="left" vertical="center" wrapText="1"/>
    </xf>
    <xf numFmtId="0" fontId="5" fillId="0" borderId="86" xfId="0" applyFont="1" applyBorder="1" applyAlignment="1">
      <alignment horizontal="left" vertical="center" wrapText="1"/>
    </xf>
    <xf numFmtId="0" fontId="5" fillId="0" borderId="48" xfId="0" applyFont="1" applyBorder="1" applyAlignment="1">
      <alignment horizontal="left" vertical="center" wrapText="1"/>
    </xf>
    <xf numFmtId="0" fontId="5" fillId="0" borderId="48" xfId="0" applyFont="1" applyBorder="1" applyAlignment="1">
      <alignment horizontal="center" vertical="center" shrinkToFit="1"/>
    </xf>
    <xf numFmtId="0" fontId="5" fillId="0" borderId="86" xfId="0" applyFont="1" applyBorder="1" applyAlignment="1">
      <alignment horizontal="center" vertical="center" shrinkToFit="1"/>
    </xf>
    <xf numFmtId="0" fontId="54" fillId="0" borderId="52" xfId="0" applyFont="1" applyBorder="1" applyAlignment="1" applyProtection="1">
      <alignment horizontal="left" vertical="center" wrapText="1"/>
      <protection locked="0"/>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45" xfId="0" applyFont="1" applyBorder="1" applyAlignment="1" applyProtection="1">
      <alignment horizontal="center" vertical="center" shrinkToFit="1"/>
      <protection locked="0"/>
    </xf>
    <xf numFmtId="0" fontId="5" fillId="0" borderId="3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5" fillId="0" borderId="52"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41"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25" xfId="0" applyFont="1" applyBorder="1" applyAlignment="1" applyProtection="1">
      <alignment horizontal="center" vertical="center" wrapText="1"/>
      <protection locked="0"/>
    </xf>
    <xf numFmtId="0" fontId="4" fillId="0" borderId="0" xfId="0" applyFont="1" applyAlignment="1" applyProtection="1">
      <alignment horizontal="left" vertical="center"/>
      <protection locked="0"/>
    </xf>
    <xf numFmtId="0" fontId="5" fillId="0" borderId="0" xfId="0" applyFont="1" applyAlignment="1">
      <alignment vertical="center" wrapText="1"/>
    </xf>
    <xf numFmtId="0" fontId="3" fillId="0" borderId="0" xfId="0" applyFont="1" applyAlignment="1">
      <alignment wrapText="1"/>
    </xf>
    <xf numFmtId="0" fontId="5" fillId="0" borderId="0" xfId="0" applyFont="1" applyAlignment="1" applyProtection="1">
      <alignment vertical="top" wrapText="1"/>
      <protection locked="0"/>
    </xf>
    <xf numFmtId="0" fontId="5" fillId="0" borderId="0" xfId="0" applyFont="1" applyAlignment="1" applyProtection="1">
      <alignment horizontal="left" vertical="top" wrapText="1"/>
      <protection locked="0"/>
    </xf>
    <xf numFmtId="0" fontId="34" fillId="0" borderId="0" xfId="0" applyFont="1" applyAlignment="1" applyProtection="1">
      <alignment vertical="top" wrapText="1"/>
      <protection locked="0"/>
    </xf>
    <xf numFmtId="0" fontId="34" fillId="0" borderId="0" xfId="0" applyFont="1" applyAlignment="1" applyProtection="1">
      <alignment horizontal="left" vertical="top" wrapText="1"/>
      <protection locked="0"/>
    </xf>
    <xf numFmtId="0" fontId="34" fillId="0" borderId="0" xfId="0" applyFont="1" applyAlignment="1">
      <alignment horizontal="left" vertical="center" wrapText="1"/>
    </xf>
    <xf numFmtId="0" fontId="55" fillId="0" borderId="0" xfId="0" applyFont="1" applyAlignment="1">
      <alignment horizontal="left" vertical="top" wrapText="1"/>
    </xf>
    <xf numFmtId="0" fontId="60" fillId="0" borderId="0" xfId="0" applyFont="1" applyAlignment="1">
      <alignment horizontal="left" vertical="top" wrapText="1"/>
    </xf>
    <xf numFmtId="0" fontId="62" fillId="0" borderId="0" xfId="0" applyFont="1" applyAlignment="1">
      <alignment horizontal="left" vertical="top" wrapText="1"/>
    </xf>
    <xf numFmtId="0" fontId="34" fillId="0" borderId="0" xfId="0" applyFont="1" applyAlignment="1">
      <alignment horizontal="left" vertical="top" wrapText="1"/>
    </xf>
    <xf numFmtId="0" fontId="47" fillId="0" borderId="137" xfId="0" applyFont="1" applyBorder="1" applyAlignment="1">
      <alignment horizontal="center" vertical="top" wrapText="1"/>
    </xf>
    <xf numFmtId="0" fontId="23" fillId="0" borderId="0" xfId="0" applyFont="1" applyAlignment="1">
      <alignment horizontal="center" vertical="top" wrapText="1"/>
    </xf>
    <xf numFmtId="0" fontId="64" fillId="0" borderId="0" xfId="0" applyFont="1" applyAlignment="1">
      <alignment horizontal="center" vertical="center" wrapText="1"/>
    </xf>
    <xf numFmtId="0" fontId="47" fillId="0" borderId="0" xfId="0" applyFont="1" applyAlignment="1">
      <alignment horizontal="center" vertical="top" wrapText="1"/>
    </xf>
    <xf numFmtId="0" fontId="64" fillId="0" borderId="0" xfId="0" applyFont="1" applyAlignment="1">
      <alignment horizontal="center" vertical="center" wrapText="1"/>
    </xf>
    <xf numFmtId="0" fontId="3" fillId="0" borderId="0" xfId="0" applyFont="1" applyAlignment="1">
      <alignment horizontal="right" vertical="center" wrapText="1"/>
    </xf>
    <xf numFmtId="0" fontId="3" fillId="0" borderId="0" xfId="0" applyFont="1" applyAlignment="1">
      <alignment horizontal="left"/>
    </xf>
    <xf numFmtId="0" fontId="47" fillId="0" borderId="43" xfId="0" applyFont="1" applyBorder="1" applyAlignment="1">
      <alignment horizontal="center"/>
    </xf>
    <xf numFmtId="0" fontId="3" fillId="0" borderId="46" xfId="0" applyFont="1" applyBorder="1" applyAlignment="1" applyProtection="1">
      <alignment horizontal="left"/>
      <protection locked="0"/>
    </xf>
    <xf numFmtId="0" fontId="24" fillId="0" borderId="46" xfId="0" applyFont="1" applyBorder="1" applyAlignment="1" applyProtection="1">
      <alignment horizontal="left"/>
      <protection locked="0"/>
    </xf>
    <xf numFmtId="0" fontId="24" fillId="0" borderId="43" xfId="0" applyFont="1" applyBorder="1" applyAlignment="1" applyProtection="1">
      <alignment horizontal="left"/>
      <protection locked="0"/>
    </xf>
    <xf numFmtId="0" fontId="3" fillId="0" borderId="43" xfId="0" applyFont="1" applyBorder="1" applyAlignment="1" applyProtection="1">
      <alignment horizontal="left" vertical="center"/>
      <protection locked="0"/>
    </xf>
    <xf numFmtId="0" fontId="34" fillId="10" borderId="6" xfId="0" applyFont="1" applyFill="1" applyBorder="1" applyAlignment="1" applyProtection="1">
      <alignment horizontal="center" vertical="center"/>
      <protection locked="0"/>
    </xf>
    <xf numFmtId="0" fontId="34" fillId="10" borderId="55" xfId="0" applyFont="1" applyFill="1" applyBorder="1" applyAlignment="1" applyProtection="1">
      <alignment horizontal="center" vertical="center"/>
      <protection locked="0"/>
    </xf>
    <xf numFmtId="0" fontId="34" fillId="10" borderId="67" xfId="0" applyFont="1" applyFill="1" applyBorder="1" applyAlignment="1" applyProtection="1">
      <alignment horizontal="center" vertical="center"/>
      <protection locked="0"/>
    </xf>
    <xf numFmtId="0" fontId="34" fillId="10" borderId="44" xfId="0" applyFont="1" applyFill="1" applyBorder="1" applyAlignment="1" applyProtection="1">
      <alignment horizontal="center" vertical="center"/>
      <protection locked="0"/>
    </xf>
    <xf numFmtId="0" fontId="34" fillId="0" borderId="6" xfId="0" applyFont="1" applyBorder="1" applyAlignment="1" applyProtection="1">
      <alignment horizontal="center" vertical="center"/>
      <protection locked="0"/>
    </xf>
    <xf numFmtId="0" fontId="66" fillId="0" borderId="6" xfId="0" applyFont="1" applyBorder="1" applyAlignment="1">
      <alignment horizontal="left" vertical="center" wrapText="1"/>
    </xf>
    <xf numFmtId="0" fontId="34" fillId="4" borderId="44" xfId="0" applyFont="1" applyFill="1" applyBorder="1" applyAlignment="1" applyProtection="1">
      <alignment horizontal="center" vertical="center"/>
      <protection locked="0"/>
    </xf>
    <xf numFmtId="0" fontId="34" fillId="4" borderId="55" xfId="0" applyFont="1" applyFill="1" applyBorder="1" applyAlignment="1" applyProtection="1">
      <alignment horizontal="center" vertical="center"/>
      <protection locked="0"/>
    </xf>
    <xf numFmtId="0" fontId="34" fillId="4" borderId="67" xfId="0" applyFont="1" applyFill="1" applyBorder="1" applyAlignment="1" applyProtection="1">
      <alignment horizontal="center" vertical="center"/>
      <protection locked="0"/>
    </xf>
    <xf numFmtId="0" fontId="34" fillId="0" borderId="44" xfId="0" applyFont="1" applyBorder="1" applyAlignment="1" applyProtection="1">
      <alignment horizontal="center" vertical="center"/>
      <protection locked="0"/>
    </xf>
    <xf numFmtId="0" fontId="34" fillId="0" borderId="55" xfId="0" applyFont="1" applyBorder="1" applyAlignment="1" applyProtection="1">
      <alignment horizontal="center" vertical="center"/>
      <protection locked="0"/>
    </xf>
    <xf numFmtId="0" fontId="34" fillId="0" borderId="67" xfId="0" applyFont="1" applyBorder="1" applyAlignment="1" applyProtection="1">
      <alignment horizontal="center" vertical="center"/>
      <protection locked="0"/>
    </xf>
    <xf numFmtId="0" fontId="34" fillId="0" borderId="45" xfId="0" applyFont="1" applyBorder="1" applyAlignment="1" applyProtection="1">
      <alignment horizontal="center" vertical="center" wrapText="1"/>
      <protection locked="0"/>
    </xf>
    <xf numFmtId="0" fontId="34" fillId="0" borderId="46" xfId="0" applyFont="1" applyBorder="1" applyAlignment="1" applyProtection="1">
      <alignment horizontal="center" vertical="center" wrapText="1"/>
      <protection locked="0"/>
    </xf>
    <xf numFmtId="0" fontId="34" fillId="0" borderId="53" xfId="0" applyFont="1" applyBorder="1" applyAlignment="1" applyProtection="1">
      <alignment horizontal="center" vertical="center" wrapText="1"/>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34" fillId="4" borderId="53" xfId="0" applyFont="1" applyFill="1" applyBorder="1" applyAlignment="1" applyProtection="1">
      <alignment horizontal="center" vertical="center"/>
      <protection locked="0"/>
    </xf>
    <xf numFmtId="0" fontId="34" fillId="0" borderId="45" xfId="0" applyFont="1" applyBorder="1" applyAlignment="1" applyProtection="1">
      <alignment horizontal="center" vertical="center"/>
      <protection locked="0"/>
    </xf>
    <xf numFmtId="0" fontId="34" fillId="0" borderId="46" xfId="0" applyFont="1" applyBorder="1" applyAlignment="1" applyProtection="1">
      <alignment horizontal="center" vertical="center"/>
      <protection locked="0"/>
    </xf>
    <xf numFmtId="0" fontId="34" fillId="0" borderId="53" xfId="0" applyFont="1" applyBorder="1" applyAlignment="1" applyProtection="1">
      <alignment horizontal="center" vertical="center"/>
      <protection locked="0"/>
    </xf>
    <xf numFmtId="0" fontId="34" fillId="0" borderId="38" xfId="0" applyFont="1" applyBorder="1" applyAlignment="1" applyProtection="1">
      <alignment horizontal="center" vertical="center" wrapText="1"/>
      <protection locked="0"/>
    </xf>
    <xf numFmtId="0" fontId="34" fillId="0" borderId="0" xfId="0" applyFont="1" applyAlignment="1" applyProtection="1">
      <alignment horizontal="center" vertical="center" wrapText="1"/>
      <protection locked="0"/>
    </xf>
    <xf numFmtId="0" fontId="34" fillId="0" borderId="54" xfId="0" applyFont="1" applyBorder="1" applyAlignment="1" applyProtection="1">
      <alignment horizontal="center" vertical="center" wrapText="1"/>
      <protection locked="0"/>
    </xf>
    <xf numFmtId="0" fontId="34" fillId="4" borderId="48"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86" xfId="0" applyFont="1" applyFill="1" applyBorder="1" applyAlignment="1" applyProtection="1">
      <alignment horizontal="center" vertical="center"/>
      <protection locked="0"/>
    </xf>
    <xf numFmtId="0" fontId="34" fillId="0" borderId="48" xfId="0" applyFont="1" applyBorder="1" applyAlignment="1" applyProtection="1">
      <alignment horizontal="center" vertical="center"/>
      <protection locked="0"/>
    </xf>
    <xf numFmtId="0" fontId="34" fillId="0" borderId="43" xfId="0" applyFont="1" applyBorder="1" applyAlignment="1" applyProtection="1">
      <alignment horizontal="center" vertical="center"/>
      <protection locked="0"/>
    </xf>
    <xf numFmtId="0" fontId="34" fillId="0" borderId="86" xfId="0" applyFont="1" applyBorder="1" applyAlignment="1" applyProtection="1">
      <alignment horizontal="center" vertical="center"/>
      <protection locked="0"/>
    </xf>
    <xf numFmtId="0" fontId="66" fillId="0" borderId="44" xfId="0" applyFont="1" applyBorder="1" applyAlignment="1">
      <alignment horizontal="left" vertical="center" wrapText="1"/>
    </xf>
    <xf numFmtId="0" fontId="66" fillId="0" borderId="55" xfId="0" applyFont="1" applyBorder="1" applyAlignment="1">
      <alignment horizontal="left" vertical="center" wrapText="1"/>
    </xf>
    <xf numFmtId="0" fontId="66" fillId="0" borderId="67" xfId="0" applyFont="1" applyBorder="1" applyAlignment="1">
      <alignment horizontal="left" vertical="center" wrapText="1"/>
    </xf>
    <xf numFmtId="0" fontId="34" fillId="0" borderId="44" xfId="0" applyFont="1" applyBorder="1" applyAlignment="1">
      <alignment horizontal="center" vertical="center"/>
    </xf>
    <xf numFmtId="0" fontId="34" fillId="0" borderId="55" xfId="0" applyFont="1" applyBorder="1" applyAlignment="1">
      <alignment horizontal="center" vertical="center"/>
    </xf>
    <xf numFmtId="0" fontId="34" fillId="0" borderId="67" xfId="0" applyFont="1" applyBorder="1" applyAlignment="1">
      <alignment horizontal="center" vertical="center"/>
    </xf>
    <xf numFmtId="0" fontId="66" fillId="0" borderId="6" xfId="0" applyFont="1" applyBorder="1" applyAlignment="1">
      <alignment vertical="center" wrapText="1"/>
    </xf>
    <xf numFmtId="0" fontId="66" fillId="0" borderId="45" xfId="0" applyFont="1" applyBorder="1" applyAlignment="1">
      <alignment horizontal="left" vertical="center" wrapText="1"/>
    </xf>
    <xf numFmtId="0" fontId="66" fillId="0" borderId="46" xfId="0" applyFont="1" applyBorder="1" applyAlignment="1">
      <alignment horizontal="left" vertical="center" wrapText="1"/>
    </xf>
    <xf numFmtId="0" fontId="66" fillId="0" borderId="53" xfId="0" applyFont="1" applyBorder="1" applyAlignment="1">
      <alignment horizontal="left" vertical="center" wrapText="1"/>
    </xf>
    <xf numFmtId="0" fontId="34" fillId="0" borderId="48" xfId="0" applyFont="1" applyBorder="1" applyAlignment="1" applyProtection="1">
      <alignment horizontal="center" vertical="center" wrapText="1"/>
      <protection locked="0"/>
    </xf>
    <xf numFmtId="0" fontId="34" fillId="0" borderId="43" xfId="0" applyFont="1" applyBorder="1" applyAlignment="1" applyProtection="1">
      <alignment horizontal="center" vertical="center" wrapText="1"/>
      <protection locked="0"/>
    </xf>
    <xf numFmtId="0" fontId="34" fillId="0" borderId="86" xfId="0" applyFont="1" applyBorder="1" applyAlignment="1" applyProtection="1">
      <alignment horizontal="center" vertical="center" wrapText="1"/>
      <protection locked="0"/>
    </xf>
    <xf numFmtId="0" fontId="66" fillId="0" borderId="45" xfId="0" applyFont="1" applyBorder="1" applyAlignment="1">
      <alignment vertical="center" wrapText="1"/>
    </xf>
    <xf numFmtId="0" fontId="66" fillId="0" borderId="46" xfId="0" applyFont="1" applyBorder="1" applyAlignment="1">
      <alignment vertical="center" wrapText="1"/>
    </xf>
    <xf numFmtId="0" fontId="66" fillId="0" borderId="53" xfId="0" applyFont="1" applyBorder="1" applyAlignment="1">
      <alignment vertical="center" wrapText="1"/>
    </xf>
    <xf numFmtId="0" fontId="34" fillId="0" borderId="6" xfId="0" applyFont="1" applyBorder="1" applyAlignment="1" applyProtection="1">
      <alignment horizontal="center" vertical="center" wrapText="1"/>
      <protection locked="0"/>
    </xf>
    <xf numFmtId="0" fontId="34" fillId="0" borderId="3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4" xfId="0" applyFont="1" applyBorder="1" applyAlignment="1" applyProtection="1">
      <alignment horizontal="center" vertical="center"/>
      <protection locked="0"/>
    </xf>
    <xf numFmtId="0" fontId="34" fillId="0" borderId="44" xfId="0" applyFont="1" applyBorder="1" applyAlignment="1" applyProtection="1">
      <alignment horizontal="center" vertical="center" wrapText="1"/>
      <protection locked="0"/>
    </xf>
    <xf numFmtId="0" fontId="34" fillId="0" borderId="55" xfId="0" applyFont="1" applyBorder="1" applyAlignment="1" applyProtection="1">
      <alignment horizontal="center" vertical="center" wrapText="1"/>
      <protection locked="0"/>
    </xf>
    <xf numFmtId="0" fontId="34" fillId="0" borderId="67" xfId="0" applyFont="1" applyBorder="1" applyAlignment="1" applyProtection="1">
      <alignment horizontal="center" vertical="center" wrapText="1"/>
      <protection locked="0"/>
    </xf>
    <xf numFmtId="0" fontId="3" fillId="0" borderId="54" xfId="0" applyFont="1" applyBorder="1" applyAlignment="1" applyProtection="1">
      <alignment vertical="center"/>
      <protection locked="0"/>
    </xf>
    <xf numFmtId="0" fontId="66" fillId="0" borderId="38" xfId="0" applyFont="1" applyBorder="1" applyAlignment="1">
      <alignment horizontal="left" vertical="center" wrapText="1"/>
    </xf>
    <xf numFmtId="0" fontId="66" fillId="0" borderId="0" xfId="0" applyFont="1" applyAlignment="1">
      <alignment horizontal="left" vertical="center" wrapText="1"/>
    </xf>
    <xf numFmtId="0" fontId="66" fillId="0" borderId="54" xfId="0" applyFont="1" applyBorder="1" applyAlignment="1">
      <alignment horizontal="left" vertical="center" wrapText="1"/>
    </xf>
    <xf numFmtId="0" fontId="34" fillId="4" borderId="38" xfId="0" applyFont="1" applyFill="1" applyBorder="1" applyAlignment="1" applyProtection="1">
      <alignment horizontal="center" vertical="center"/>
      <protection locked="0"/>
    </xf>
    <xf numFmtId="0" fontId="34" fillId="4" borderId="0" xfId="0" applyFont="1" applyFill="1" applyAlignment="1" applyProtection="1">
      <alignment horizontal="center" vertical="center"/>
      <protection locked="0"/>
    </xf>
    <xf numFmtId="0" fontId="34" fillId="4" borderId="54" xfId="0" applyFont="1" applyFill="1" applyBorder="1" applyAlignment="1" applyProtection="1">
      <alignment horizontal="center" vertical="center"/>
      <protection locked="0"/>
    </xf>
    <xf numFmtId="0" fontId="66" fillId="0" borderId="48" xfId="0" applyFont="1" applyBorder="1" applyAlignment="1">
      <alignment horizontal="left" vertical="center" wrapText="1"/>
    </xf>
    <xf numFmtId="0" fontId="66" fillId="0" borderId="43" xfId="0" applyFont="1" applyBorder="1" applyAlignment="1">
      <alignment horizontal="left" vertical="center" wrapText="1"/>
    </xf>
    <xf numFmtId="0" fontId="66" fillId="0" borderId="86" xfId="0" applyFont="1" applyBorder="1" applyAlignment="1">
      <alignment horizontal="left" vertical="center" wrapText="1"/>
    </xf>
    <xf numFmtId="0" fontId="3" fillId="0" borderId="46" xfId="0" applyFont="1" applyBorder="1" applyAlignment="1" applyProtection="1">
      <alignment horizontal="left" wrapText="1"/>
      <protection locked="0"/>
    </xf>
    <xf numFmtId="0" fontId="3" fillId="0" borderId="46" xfId="0" applyFont="1" applyBorder="1" applyAlignment="1" applyProtection="1">
      <alignment wrapText="1"/>
      <protection locked="0"/>
    </xf>
    <xf numFmtId="0" fontId="3" fillId="0" borderId="43" xfId="0" applyFont="1" applyBorder="1" applyAlignment="1" applyProtection="1">
      <alignment horizontal="left" wrapText="1"/>
      <protection locked="0"/>
    </xf>
    <xf numFmtId="0" fontId="3" fillId="0" borderId="0" xfId="0" applyFont="1" applyAlignment="1" applyProtection="1">
      <alignment horizontal="left" wrapText="1"/>
      <protection locked="0"/>
    </xf>
    <xf numFmtId="0" fontId="34" fillId="11" borderId="44" xfId="0" applyFont="1" applyFill="1" applyBorder="1" applyAlignment="1" applyProtection="1">
      <alignment horizontal="center" vertical="center"/>
      <protection locked="0"/>
    </xf>
    <xf numFmtId="0" fontId="34" fillId="11" borderId="55" xfId="0" applyFont="1" applyFill="1" applyBorder="1" applyAlignment="1" applyProtection="1">
      <alignment horizontal="center" vertical="center"/>
      <protection locked="0"/>
    </xf>
    <xf numFmtId="0" fontId="34" fillId="11" borderId="67" xfId="0" applyFont="1" applyFill="1" applyBorder="1" applyAlignment="1" applyProtection="1">
      <alignment horizontal="center" vertical="center"/>
      <protection locked="0"/>
    </xf>
    <xf numFmtId="0" fontId="49" fillId="0" borderId="44" xfId="0" applyFont="1" applyBorder="1" applyAlignment="1">
      <alignment horizontal="left" vertical="center" wrapText="1"/>
    </xf>
    <xf numFmtId="0" fontId="49" fillId="0" borderId="55" xfId="0" applyFont="1" applyBorder="1" applyAlignment="1">
      <alignment horizontal="left" vertical="center" wrapText="1"/>
    </xf>
    <xf numFmtId="0" fontId="49" fillId="0" borderId="67" xfId="0" applyFont="1" applyBorder="1" applyAlignment="1">
      <alignment horizontal="left" vertical="center" wrapText="1"/>
    </xf>
    <xf numFmtId="0" fontId="49" fillId="0" borderId="6" xfId="0" applyFont="1" applyBorder="1" applyAlignment="1">
      <alignment horizontal="left" vertical="center" wrapText="1"/>
    </xf>
    <xf numFmtId="0" fontId="49" fillId="0" borderId="6" xfId="0" applyFont="1" applyBorder="1" applyAlignment="1">
      <alignment horizontal="left" vertical="center"/>
    </xf>
    <xf numFmtId="0" fontId="34" fillId="11" borderId="66" xfId="0" applyFont="1" applyFill="1" applyBorder="1" applyAlignment="1" applyProtection="1">
      <alignment horizontal="center" vertical="center"/>
      <protection locked="0"/>
    </xf>
    <xf numFmtId="0" fontId="34" fillId="11" borderId="138" xfId="0" applyFont="1" applyFill="1" applyBorder="1" applyAlignment="1" applyProtection="1">
      <alignment horizontal="center" vertical="center"/>
      <protection locked="0"/>
    </xf>
    <xf numFmtId="0" fontId="34" fillId="11" borderId="139" xfId="0" applyFont="1" applyFill="1" applyBorder="1" applyAlignment="1" applyProtection="1">
      <alignment horizontal="center" vertical="center"/>
      <protection locked="0"/>
    </xf>
    <xf numFmtId="0" fontId="34" fillId="11" borderId="140" xfId="0" applyFont="1" applyFill="1" applyBorder="1" applyAlignment="1" applyProtection="1">
      <alignment horizontal="center" vertical="center"/>
      <protection locked="0"/>
    </xf>
    <xf numFmtId="0" fontId="34" fillId="0" borderId="141" xfId="0" applyFont="1" applyBorder="1" applyAlignment="1" applyProtection="1">
      <alignment horizontal="center" vertical="center"/>
      <protection locked="0"/>
    </xf>
    <xf numFmtId="0" fontId="34" fillId="0" borderId="141" xfId="0" applyFont="1" applyBorder="1" applyAlignment="1">
      <alignment horizontal="left" vertical="center" wrapText="1"/>
    </xf>
    <xf numFmtId="0" fontId="34" fillId="0" borderId="141" xfId="0" applyFont="1" applyBorder="1" applyAlignment="1" applyProtection="1">
      <alignment horizontal="center" vertical="center" wrapText="1"/>
      <protection locked="0"/>
    </xf>
    <xf numFmtId="0" fontId="34" fillId="0" borderId="138" xfId="0" applyFont="1" applyBorder="1" applyAlignment="1" applyProtection="1">
      <alignment horizontal="center" vertical="center" wrapText="1"/>
      <protection locked="0"/>
    </xf>
    <xf numFmtId="0" fontId="34" fillId="0" borderId="139" xfId="0" applyFont="1" applyBorder="1" applyAlignment="1" applyProtection="1">
      <alignment horizontal="center" vertical="center" wrapText="1"/>
      <protection locked="0"/>
    </xf>
    <xf numFmtId="0" fontId="34" fillId="0" borderId="140" xfId="0" applyFont="1" applyBorder="1" applyAlignment="1" applyProtection="1">
      <alignment horizontal="center" vertical="center" wrapText="1"/>
      <protection locked="0"/>
    </xf>
    <xf numFmtId="0" fontId="3" fillId="0" borderId="104" xfId="0" applyFont="1" applyBorder="1" applyAlignment="1" applyProtection="1">
      <alignment vertical="center"/>
      <protection locked="0"/>
    </xf>
    <xf numFmtId="0" fontId="3" fillId="0" borderId="104" xfId="0" applyFont="1" applyBorder="1" applyAlignment="1" applyProtection="1">
      <alignment horizontal="left" vertical="center"/>
      <protection locked="0"/>
    </xf>
    <xf numFmtId="0" fontId="18" fillId="0" borderId="104" xfId="0" applyFont="1" applyBorder="1" applyProtection="1">
      <protection locked="0"/>
    </xf>
    <xf numFmtId="0" fontId="70" fillId="0" borderId="104" xfId="0" applyFont="1" applyBorder="1" applyAlignment="1">
      <alignment horizontal="center"/>
    </xf>
    <xf numFmtId="0" fontId="70" fillId="0" borderId="43" xfId="0" applyFont="1" applyBorder="1" applyAlignment="1">
      <alignment horizontal="center"/>
    </xf>
  </cellXfs>
  <cellStyles count="2">
    <cellStyle name="Hyperlink" xfId="1" builtinId="8"/>
    <cellStyle name="Normal" xfId="0" builtinId="0"/>
  </cellStyles>
  <dxfs count="27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ont>
        <b/>
        <i val="0"/>
        <color rgb="FFFF0000"/>
      </font>
    </dxf>
    <dxf>
      <fill>
        <patternFill>
          <bgColor theme="0"/>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ill>
        <patternFill>
          <bgColor theme="0" tint="-0.14996795556505021"/>
        </patternFill>
      </fill>
    </dxf>
    <dxf>
      <font>
        <color auto="1"/>
      </font>
      <fill>
        <patternFill>
          <bgColor theme="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bgColor auto="1"/>
        </patternFill>
      </fill>
    </dxf>
    <dxf>
      <fill>
        <patternFill patternType="lightUp"/>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theme="0" tint="-0.14996795556505021"/>
        </patternFill>
      </fill>
    </dxf>
    <dxf>
      <fill>
        <patternFill>
          <bgColor theme="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theme="0"/>
        </patternFill>
      </fill>
    </dxf>
    <dxf>
      <fill>
        <patternFill>
          <bgColor rgb="FFFFFF00"/>
        </patternFill>
      </fill>
    </dxf>
    <dxf>
      <fill>
        <patternFill patternType="none">
          <bgColor auto="1"/>
        </patternFill>
      </fill>
    </dxf>
    <dxf>
      <fill>
        <patternFill>
          <bgColor theme="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fill>
    </dxf>
    <dxf>
      <fill>
        <patternFill>
          <bgColor theme="0" tint="-0.14996795556505021"/>
        </patternFill>
      </fill>
    </dxf>
    <dxf>
      <fill>
        <patternFill>
          <bgColor rgb="FFFFFF00"/>
        </patternFill>
      </fill>
    </dxf>
    <dxf>
      <fill>
        <patternFill>
          <bgColor theme="0" tint="-0.14996795556505021"/>
        </patternFill>
      </fill>
    </dxf>
    <dxf>
      <fill>
        <patternFill patternType="lightUp"/>
      </fill>
    </dxf>
    <dxf>
      <fill>
        <patternFill>
          <bgColor theme="0" tint="-0.14996795556505021"/>
        </patternFill>
      </fill>
    </dxf>
    <dxf>
      <fill>
        <patternFill patternType="lightUp"/>
      </fill>
    </dxf>
    <dxf>
      <fill>
        <patternFill>
          <bgColor theme="0"/>
        </patternFill>
      </fill>
    </dxf>
    <dxf>
      <fill>
        <patternFill>
          <bgColor rgb="FFFFFF00"/>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lightUp">
          <bgColor auto="1"/>
        </patternFill>
      </fill>
    </dxf>
    <dxf>
      <fill>
        <patternFill patternType="lightUp">
          <bgColor auto="1"/>
        </patternFill>
      </fill>
    </dxf>
    <dxf>
      <font>
        <color auto="1"/>
      </font>
      <fill>
        <patternFill>
          <bgColor rgb="FFFFFF00"/>
        </patternFill>
      </fill>
    </dxf>
    <dxf>
      <fill>
        <patternFill patternType="lightUp"/>
      </fill>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lightUp"/>
      </fill>
    </dxf>
    <dxf>
      <fill>
        <patternFill patternType="lightUp"/>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4" tint="0.59996337778862885"/>
        </patternFill>
      </fill>
    </dxf>
    <dxf>
      <fill>
        <patternFill>
          <bgColor theme="9" tint="0.59996337778862885"/>
        </patternFill>
      </fill>
    </dxf>
    <dxf>
      <fill>
        <patternFill>
          <bgColor rgb="FFFFFF00"/>
        </patternFill>
      </fill>
    </dxf>
    <dxf>
      <fill>
        <patternFill>
          <bgColor rgb="FFC00000"/>
        </patternFill>
      </fill>
    </dxf>
    <dxf>
      <fill>
        <patternFill>
          <bgColor rgb="FFC00000"/>
        </patternFill>
      </fill>
    </dxf>
    <dxf>
      <fill>
        <patternFill>
          <bgColor rgb="FFFFFF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FFFF00"/>
        </patternFill>
      </fill>
    </dxf>
    <dxf>
      <font>
        <color rgb="FFFF0000"/>
      </font>
      <fill>
        <patternFill>
          <bgColor rgb="FFFFEBED"/>
        </patternFill>
      </fill>
    </dxf>
    <dxf>
      <fill>
        <patternFill>
          <bgColor rgb="FFFFFF00"/>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ill>
        <patternFill>
          <bgColor rgb="FFFFFF00"/>
        </patternFill>
      </fill>
    </dxf>
    <dxf>
      <font>
        <color rgb="FFFF0000"/>
      </font>
      <fill>
        <patternFill>
          <bgColor rgb="FFFFEBED"/>
        </patternFill>
      </fill>
    </dxf>
    <dxf>
      <font>
        <color rgb="FFFF0000"/>
      </font>
      <fill>
        <patternFill>
          <bgColor rgb="FFFFEBED"/>
        </patternFill>
      </fill>
    </dxf>
    <dxf>
      <font>
        <color rgb="FF0563C1"/>
      </font>
    </dxf>
    <dxf>
      <font>
        <color rgb="FF0563C1"/>
      </font>
    </dxf>
    <dxf>
      <font>
        <color rgb="FF0563C1"/>
      </font>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ont>
        <color rgb="FFFF0000"/>
      </font>
      <fill>
        <patternFill>
          <bgColor rgb="FFFFEBED"/>
        </patternFill>
      </fill>
    </dxf>
    <dxf>
      <font>
        <color rgb="FFFF0000"/>
      </font>
      <fill>
        <patternFill>
          <bgColor rgb="FFFFEBED"/>
        </patternFill>
      </fill>
    </dxf>
    <dxf>
      <font>
        <color rgb="FFC00000"/>
      </font>
      <fill>
        <patternFill patternType="none">
          <bgColor auto="1"/>
        </patternFill>
      </fill>
    </dxf>
    <dxf>
      <fill>
        <patternFill>
          <bgColor rgb="FFFFFF00"/>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theme="0" tint="-0.14996795556505021"/>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rgb="FFFFEBED"/>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ill>
        <patternFill>
          <bgColor rgb="FFFFFF00"/>
        </patternFill>
      </fill>
    </dxf>
    <dxf>
      <font>
        <color rgb="FFFF0000"/>
      </font>
      <fill>
        <patternFill>
          <bgColor theme="2" tint="-9.9948118533890809E-2"/>
        </patternFill>
      </fill>
    </dxf>
    <dxf>
      <font>
        <color rgb="FFFF0000"/>
      </font>
      <fill>
        <patternFill>
          <bgColor theme="2" tint="-9.9948118533890809E-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solid">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none">
          <bgColor auto="1"/>
        </patternFill>
      </fill>
    </dxf>
    <dxf>
      <fill>
        <patternFill patternType="solid">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bgColor theme="0" tint="-0.14996795556505021"/>
        </patternFill>
      </fill>
    </dxf>
    <dxf>
      <fill>
        <patternFill patternType="none">
          <bgColor auto="1"/>
        </patternFill>
      </fill>
    </dxf>
    <dxf>
      <fill>
        <patternFill patternType="lightUp">
          <bgColor auto="1"/>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patternType="lightUp">
          <bgColor auto="1"/>
        </patternFill>
      </fill>
    </dxf>
    <dxf>
      <fill>
        <patternFill patternType="none">
          <bgColor auto="1"/>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patternType="none">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35</xdr:col>
      <xdr:colOff>159025</xdr:colOff>
      <xdr:row>237</xdr:row>
      <xdr:rowOff>145774</xdr:rowOff>
    </xdr:from>
    <xdr:to>
      <xdr:col>35</xdr:col>
      <xdr:colOff>289888</xdr:colOff>
      <xdr:row>243</xdr:row>
      <xdr:rowOff>192155</xdr:rowOff>
    </xdr:to>
    <xdr:sp macro="" textlink="">
      <xdr:nvSpPr>
        <xdr:cNvPr id="2" name="左大かっこ 1">
          <a:extLst>
            <a:ext uri="{FF2B5EF4-FFF2-40B4-BE49-F238E27FC236}">
              <a16:creationId xmlns:a16="http://schemas.microsoft.com/office/drawing/2014/main" id="{748EA496-5363-4E58-B3B0-4ED912969FAB}"/>
            </a:ext>
          </a:extLst>
        </xdr:cNvPr>
        <xdr:cNvSpPr/>
      </xdr:nvSpPr>
      <xdr:spPr>
        <a:xfrm flipH="1">
          <a:off x="6382025" y="49539249"/>
          <a:ext cx="130863" cy="1192556"/>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237</xdr:row>
      <xdr:rowOff>142877</xdr:rowOff>
    </xdr:from>
    <xdr:to>
      <xdr:col>3</xdr:col>
      <xdr:colOff>26504</xdr:colOff>
      <xdr:row>243</xdr:row>
      <xdr:rowOff>172278</xdr:rowOff>
    </xdr:to>
    <xdr:sp macro="" textlink="">
      <xdr:nvSpPr>
        <xdr:cNvPr id="3" name="左大かっこ 2">
          <a:extLst>
            <a:ext uri="{FF2B5EF4-FFF2-40B4-BE49-F238E27FC236}">
              <a16:creationId xmlns:a16="http://schemas.microsoft.com/office/drawing/2014/main" id="{8E38CF49-171D-4364-8C7A-6B5D6FE175B5}"/>
            </a:ext>
          </a:extLst>
        </xdr:cNvPr>
        <xdr:cNvSpPr/>
      </xdr:nvSpPr>
      <xdr:spPr>
        <a:xfrm>
          <a:off x="339725" y="49536352"/>
          <a:ext cx="118579" cy="1175576"/>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104775</xdr:colOff>
      <xdr:row>177</xdr:row>
      <xdr:rowOff>133349</xdr:rowOff>
    </xdr:from>
    <xdr:to>
      <xdr:col>34</xdr:col>
      <xdr:colOff>123825</xdr:colOff>
      <xdr:row>183</xdr:row>
      <xdr:rowOff>133350</xdr:rowOff>
    </xdr:to>
    <xdr:sp macro="" textlink="">
      <xdr:nvSpPr>
        <xdr:cNvPr id="4" name="七角形 3">
          <a:extLst>
            <a:ext uri="{FF2B5EF4-FFF2-40B4-BE49-F238E27FC236}">
              <a16:creationId xmlns:a16="http://schemas.microsoft.com/office/drawing/2014/main" id="{62A05E5C-BB33-405A-9456-2735C96F043D}"/>
            </a:ext>
          </a:extLst>
        </xdr:cNvPr>
        <xdr:cNvSpPr/>
      </xdr:nvSpPr>
      <xdr:spPr>
        <a:xfrm>
          <a:off x="4949825" y="37423724"/>
          <a:ext cx="121920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163009</xdr:colOff>
      <xdr:row>194</xdr:row>
      <xdr:rowOff>38100</xdr:rowOff>
    </xdr:from>
    <xdr:to>
      <xdr:col>34</xdr:col>
      <xdr:colOff>91440</xdr:colOff>
      <xdr:row>199</xdr:row>
      <xdr:rowOff>79402</xdr:rowOff>
    </xdr:to>
    <xdr:sp macro="" textlink="">
      <xdr:nvSpPr>
        <xdr:cNvPr id="5" name="七角形 14">
          <a:extLst>
            <a:ext uri="{FF2B5EF4-FFF2-40B4-BE49-F238E27FC236}">
              <a16:creationId xmlns:a16="http://schemas.microsoft.com/office/drawing/2014/main" id="{90846040-CCCF-4838-8299-A641C07B4B5C}"/>
            </a:ext>
          </a:extLst>
        </xdr:cNvPr>
        <xdr:cNvSpPr/>
      </xdr:nvSpPr>
      <xdr:spPr>
        <a:xfrm>
          <a:off x="5008059" y="40700325"/>
          <a:ext cx="1128581" cy="996977"/>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xdr:twoCellAnchor>
    <xdr:from>
      <xdr:col>27</xdr:col>
      <xdr:colOff>129540</xdr:colOff>
      <xdr:row>174</xdr:row>
      <xdr:rowOff>30480</xdr:rowOff>
    </xdr:from>
    <xdr:to>
      <xdr:col>34</xdr:col>
      <xdr:colOff>127000</xdr:colOff>
      <xdr:row>175</xdr:row>
      <xdr:rowOff>170180</xdr:rowOff>
    </xdr:to>
    <xdr:sp macro="" textlink="">
      <xdr:nvSpPr>
        <xdr:cNvPr id="6" name="七角形 11">
          <a:extLst>
            <a:ext uri="{FF2B5EF4-FFF2-40B4-BE49-F238E27FC236}">
              <a16:creationId xmlns:a16="http://schemas.microsoft.com/office/drawing/2014/main" id="{34024D31-4E87-4D1C-A06A-8131B0D429D4}"/>
            </a:ext>
          </a:extLst>
        </xdr:cNvPr>
        <xdr:cNvSpPr/>
      </xdr:nvSpPr>
      <xdr:spPr>
        <a:xfrm>
          <a:off x="4974590" y="36746180"/>
          <a:ext cx="1197610" cy="333375"/>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xdr:twoCellAnchor>
    <xdr:from>
      <xdr:col>27</xdr:col>
      <xdr:colOff>106680</xdr:colOff>
      <xdr:row>192</xdr:row>
      <xdr:rowOff>22860</xdr:rowOff>
    </xdr:from>
    <xdr:to>
      <xdr:col>34</xdr:col>
      <xdr:colOff>104140</xdr:colOff>
      <xdr:row>193</xdr:row>
      <xdr:rowOff>162560</xdr:rowOff>
    </xdr:to>
    <xdr:sp macro="" textlink="">
      <xdr:nvSpPr>
        <xdr:cNvPr id="7" name="七角形 12">
          <a:extLst>
            <a:ext uri="{FF2B5EF4-FFF2-40B4-BE49-F238E27FC236}">
              <a16:creationId xmlns:a16="http://schemas.microsoft.com/office/drawing/2014/main" id="{4395FA37-8FFF-4948-A350-E154C5039617}"/>
            </a:ext>
          </a:extLst>
        </xdr:cNvPr>
        <xdr:cNvSpPr/>
      </xdr:nvSpPr>
      <xdr:spPr>
        <a:xfrm>
          <a:off x="4951730" y="40307260"/>
          <a:ext cx="1203960" cy="323850"/>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Signature</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82</xdr:col>
          <xdr:colOff>184150</xdr:colOff>
          <xdr:row>163</xdr:row>
          <xdr:rowOff>107950</xdr:rowOff>
        </xdr:from>
        <xdr:to>
          <xdr:col>83</xdr:col>
          <xdr:colOff>0</xdr:colOff>
          <xdr:row>164</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10E469D5-E19A-446D-B128-DA3AE4E5D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38100</xdr:colOff>
      <xdr:row>0</xdr:row>
      <xdr:rowOff>0</xdr:rowOff>
    </xdr:from>
    <xdr:to>
      <xdr:col>4</xdr:col>
      <xdr:colOff>107950</xdr:colOff>
      <xdr:row>2</xdr:row>
      <xdr:rowOff>125928</xdr:rowOff>
    </xdr:to>
    <xdr:pic>
      <xdr:nvPicPr>
        <xdr:cNvPr id="8" name="図 4" descr="新ロゴ英語カラー背景白（低解像度）">
          <a:extLst>
            <a:ext uri="{FF2B5EF4-FFF2-40B4-BE49-F238E27FC236}">
              <a16:creationId xmlns:a16="http://schemas.microsoft.com/office/drawing/2014/main" id="{4096A022-0635-4057-8BAC-10F796D277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120650" y="0"/>
          <a:ext cx="584200" cy="67202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3</xdr:col>
      <xdr:colOff>38100</xdr:colOff>
      <xdr:row>3</xdr:row>
      <xdr:rowOff>120650</xdr:rowOff>
    </xdr:to>
    <xdr:pic>
      <xdr:nvPicPr>
        <xdr:cNvPr id="2" name="図 1" descr="新ロゴ英語カラー背景白（低解像度）">
          <a:extLst>
            <a:ext uri="{FF2B5EF4-FFF2-40B4-BE49-F238E27FC236}">
              <a16:creationId xmlns:a16="http://schemas.microsoft.com/office/drawing/2014/main" id="{46A90601-2368-4E94-BC28-6B161E507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28575" y="0"/>
          <a:ext cx="434975" cy="5397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107576</xdr:colOff>
      <xdr:row>0</xdr:row>
      <xdr:rowOff>114300</xdr:rowOff>
    </xdr:from>
    <xdr:to>
      <xdr:col>2</xdr:col>
      <xdr:colOff>234950</xdr:colOff>
      <xdr:row>3</xdr:row>
      <xdr:rowOff>111469</xdr:rowOff>
    </xdr:to>
    <xdr:pic>
      <xdr:nvPicPr>
        <xdr:cNvPr id="2" name="図 1" descr="新ロゴ英語カラー背景白（低解像度）">
          <a:extLst>
            <a:ext uri="{FF2B5EF4-FFF2-40B4-BE49-F238E27FC236}">
              <a16:creationId xmlns:a16="http://schemas.microsoft.com/office/drawing/2014/main" id="{95E4163E-2041-4D65-8929-7E75E1D9C4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4465" t="13768" r="13206" b="17392"/>
        <a:stretch>
          <a:fillRect/>
        </a:stretch>
      </xdr:blipFill>
      <xdr:spPr bwMode="auto">
        <a:xfrm>
          <a:off x="107576" y="114300"/>
          <a:ext cx="616324" cy="6067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CTO\Desktop\Application%20Form%20for%20Postgrad%202025.%201%20&amp;%203.%20SDGs%20Global%20Leader.xlsx" TargetMode="External"/><Relationship Id="rId1" Type="http://schemas.openxmlformats.org/officeDocument/2006/relationships/externalLinkPath" Target="Application%20Form%20for%20Postgrad%202025.%201%20&amp;%203.%20SDGs%20Global%20Lea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lication Form"/>
      <sheetName val="Annex.1　DeclarationDesired"/>
      <sheetName val="(Example)DeclarationDesired"/>
      <sheetName val="Annex.3 Medical History"/>
      <sheetName val="Graduate School Code_FY2025"/>
      <sheetName val="List of research fields "/>
      <sheetName val="List"/>
    </sheetNames>
    <sheetDataSet>
      <sheetData sheetId="0">
        <row r="2">
          <cell r="B2" t="str">
            <v>(Pacific Islands) SDGs Global Leader  JFY2025</v>
          </cell>
        </row>
      </sheetData>
      <sheetData sheetId="1"/>
      <sheetData sheetId="2"/>
      <sheetData sheetId="3"/>
      <sheetData sheetId="4">
        <row r="1">
          <cell r="A1" t="str">
            <v>Graduate School Code</v>
          </cell>
          <cell r="B1" t="str">
            <v xml:space="preserve">Name of University </v>
          </cell>
          <cell r="C1" t="str">
            <v>Graduate School</v>
          </cell>
          <cell r="D1" t="str">
            <v>Course/Major</v>
          </cell>
          <cell r="E1" t="str">
            <v>laboratory</v>
          </cell>
          <cell r="F1" t="str">
            <v>Name of Supervisor</v>
          </cell>
          <cell r="G1" t="str">
            <v>Link for Graduate School</v>
          </cell>
          <cell r="H1" t="str">
            <v>Master</v>
          </cell>
          <cell r="I1" t="str">
            <v>Link for Ms</v>
          </cell>
          <cell r="J1" t="str">
            <v>PhD</v>
          </cell>
          <cell r="K1" t="str">
            <v>Link for Phd</v>
          </cell>
          <cell r="L1" t="str">
            <v>Matching or Without Matching</v>
          </cell>
          <cell r="N1" t="str">
            <v>Section code
1</v>
          </cell>
          <cell r="O1">
            <v>2</v>
          </cell>
          <cell r="P1">
            <v>3</v>
          </cell>
          <cell r="Q1">
            <v>4</v>
          </cell>
          <cell r="R1">
            <v>5</v>
          </cell>
          <cell r="S1">
            <v>6</v>
          </cell>
          <cell r="T1">
            <v>7</v>
          </cell>
          <cell r="U1">
            <v>8</v>
          </cell>
          <cell r="V1">
            <v>9</v>
          </cell>
          <cell r="W1">
            <v>10</v>
          </cell>
          <cell r="X1">
            <v>11</v>
          </cell>
          <cell r="Y1">
            <v>12</v>
          </cell>
          <cell r="Z1">
            <v>13</v>
          </cell>
          <cell r="AA1">
            <v>14</v>
          </cell>
          <cell r="AB1">
            <v>15</v>
          </cell>
          <cell r="AC1">
            <v>16</v>
          </cell>
          <cell r="AD1">
            <v>17</v>
          </cell>
          <cell r="AE1">
            <v>18</v>
          </cell>
          <cell r="AF1">
            <v>19</v>
          </cell>
          <cell r="AG1">
            <v>20</v>
          </cell>
          <cell r="AH1">
            <v>21</v>
          </cell>
          <cell r="AI1">
            <v>22</v>
          </cell>
          <cell r="AJ1">
            <v>23</v>
          </cell>
          <cell r="AK1">
            <v>24</v>
          </cell>
          <cell r="AL1">
            <v>25</v>
          </cell>
          <cell r="AM1">
            <v>26</v>
          </cell>
          <cell r="AN1">
            <v>27</v>
          </cell>
          <cell r="AO1">
            <v>28</v>
          </cell>
          <cell r="AP1">
            <v>29</v>
          </cell>
          <cell r="AQ1">
            <v>30</v>
          </cell>
          <cell r="AR1">
            <v>31</v>
          </cell>
          <cell r="AS1">
            <v>32</v>
          </cell>
          <cell r="AT1">
            <v>33</v>
          </cell>
          <cell r="AU1">
            <v>34</v>
          </cell>
          <cell r="AV1">
            <v>35</v>
          </cell>
          <cell r="AW1">
            <v>36</v>
          </cell>
          <cell r="AX1">
            <v>37</v>
          </cell>
          <cell r="AY1">
            <v>38</v>
          </cell>
          <cell r="AZ1">
            <v>39</v>
          </cell>
          <cell r="BA1">
            <v>40</v>
          </cell>
          <cell r="BB1">
            <v>41</v>
          </cell>
          <cell r="BC1">
            <v>42</v>
          </cell>
          <cell r="BD1">
            <v>43</v>
          </cell>
          <cell r="BE1">
            <v>44</v>
          </cell>
          <cell r="BF1">
            <v>45</v>
          </cell>
          <cell r="BG1">
            <v>46</v>
          </cell>
          <cell r="BH1">
            <v>47</v>
          </cell>
          <cell r="BI1">
            <v>48</v>
          </cell>
          <cell r="BJ1">
            <v>49</v>
          </cell>
          <cell r="BK1">
            <v>50</v>
          </cell>
          <cell r="BL1">
            <v>51</v>
          </cell>
          <cell r="BM1">
            <v>52</v>
          </cell>
          <cell r="BN1">
            <v>53</v>
          </cell>
          <cell r="BO1">
            <v>54</v>
          </cell>
          <cell r="BP1">
            <v>55</v>
          </cell>
          <cell r="BQ1">
            <v>56</v>
          </cell>
          <cell r="BR1">
            <v>57</v>
          </cell>
          <cell r="BS1">
            <v>58</v>
          </cell>
          <cell r="BT1">
            <v>59</v>
          </cell>
          <cell r="BU1">
            <v>60</v>
          </cell>
          <cell r="BV1">
            <v>61</v>
          </cell>
          <cell r="BW1">
            <v>62</v>
          </cell>
          <cell r="BX1">
            <v>63</v>
          </cell>
          <cell r="BY1">
            <v>64</v>
          </cell>
          <cell r="BZ1">
            <v>65</v>
          </cell>
          <cell r="CA1">
            <v>66</v>
          </cell>
          <cell r="CB1">
            <v>67</v>
          </cell>
          <cell r="CC1">
            <v>68</v>
          </cell>
          <cell r="CD1">
            <v>69</v>
          </cell>
          <cell r="CE1">
            <v>70</v>
          </cell>
          <cell r="CF1">
            <v>71</v>
          </cell>
          <cell r="CG1">
            <v>72</v>
          </cell>
          <cell r="CH1">
            <v>73</v>
          </cell>
          <cell r="CI1">
            <v>74</v>
          </cell>
          <cell r="CJ1">
            <v>75</v>
          </cell>
          <cell r="CK1">
            <v>76</v>
          </cell>
          <cell r="CL1">
            <v>77</v>
          </cell>
          <cell r="CM1">
            <v>78</v>
          </cell>
          <cell r="CN1">
            <v>79</v>
          </cell>
          <cell r="CO1">
            <v>80</v>
          </cell>
          <cell r="CP1">
            <v>81</v>
          </cell>
          <cell r="CQ1">
            <v>82</v>
          </cell>
          <cell r="CR1">
            <v>83</v>
          </cell>
          <cell r="CS1">
            <v>84</v>
          </cell>
          <cell r="CT1">
            <v>85</v>
          </cell>
          <cell r="CU1">
            <v>86</v>
          </cell>
          <cell r="CV1">
            <v>87</v>
          </cell>
          <cell r="CW1">
            <v>88</v>
          </cell>
          <cell r="CX1">
            <v>89</v>
          </cell>
          <cell r="CY1">
            <v>90</v>
          </cell>
          <cell r="CZ1">
            <v>91</v>
          </cell>
          <cell r="DA1">
            <v>92</v>
          </cell>
          <cell r="DB1">
            <v>93</v>
          </cell>
          <cell r="DC1">
            <v>94</v>
          </cell>
          <cell r="DD1">
            <v>95</v>
          </cell>
          <cell r="DE1">
            <v>96</v>
          </cell>
          <cell r="DF1">
            <v>97</v>
          </cell>
          <cell r="DG1">
            <v>98</v>
          </cell>
          <cell r="DH1">
            <v>99</v>
          </cell>
          <cell r="DI1">
            <v>100</v>
          </cell>
          <cell r="DJ1">
            <v>101</v>
          </cell>
          <cell r="DK1">
            <v>102</v>
          </cell>
          <cell r="DL1">
            <v>103</v>
          </cell>
          <cell r="DM1">
            <v>104</v>
          </cell>
          <cell r="DN1">
            <v>105</v>
          </cell>
          <cell r="DO1">
            <v>106</v>
          </cell>
          <cell r="DP1">
            <v>107</v>
          </cell>
          <cell r="DQ1">
            <v>108</v>
          </cell>
          <cell r="DR1">
            <v>109</v>
          </cell>
          <cell r="DS1">
            <v>110</v>
          </cell>
          <cell r="DT1">
            <v>111</v>
          </cell>
          <cell r="DU1">
            <v>112</v>
          </cell>
          <cell r="DV1">
            <v>113</v>
          </cell>
          <cell r="DW1">
            <v>114</v>
          </cell>
          <cell r="DX1">
            <v>115</v>
          </cell>
          <cell r="DY1">
            <v>116</v>
          </cell>
          <cell r="DZ1">
            <v>117</v>
          </cell>
          <cell r="EA1">
            <v>118</v>
          </cell>
          <cell r="EB1">
            <v>119</v>
          </cell>
          <cell r="EC1">
            <v>120</v>
          </cell>
          <cell r="ED1">
            <v>121</v>
          </cell>
          <cell r="EE1">
            <v>122</v>
          </cell>
          <cell r="EF1">
            <v>123</v>
          </cell>
          <cell r="EG1">
            <v>124</v>
          </cell>
          <cell r="EH1">
            <v>125</v>
          </cell>
          <cell r="EI1">
            <v>126</v>
          </cell>
          <cell r="EJ1">
            <v>127</v>
          </cell>
          <cell r="EK1">
            <v>128</v>
          </cell>
          <cell r="EL1">
            <v>129</v>
          </cell>
          <cell r="EM1">
            <v>130</v>
          </cell>
          <cell r="EN1">
            <v>131</v>
          </cell>
          <cell r="EO1">
            <v>132</v>
          </cell>
          <cell r="EP1">
            <v>133</v>
          </cell>
          <cell r="EQ1">
            <v>134</v>
          </cell>
          <cell r="ER1">
            <v>135</v>
          </cell>
          <cell r="ES1" t="str">
            <v>Research field code 
1</v>
          </cell>
          <cell r="ET1">
            <v>2</v>
          </cell>
          <cell r="EU1">
            <v>3</v>
          </cell>
          <cell r="EV1">
            <v>4</v>
          </cell>
          <cell r="EW1">
            <v>5</v>
          </cell>
          <cell r="EX1">
            <v>6</v>
          </cell>
          <cell r="EY1">
            <v>7</v>
          </cell>
          <cell r="EZ1">
            <v>8</v>
          </cell>
          <cell r="FA1">
            <v>9</v>
          </cell>
          <cell r="FB1">
            <v>10</v>
          </cell>
          <cell r="FC1">
            <v>11</v>
          </cell>
          <cell r="FD1">
            <v>12</v>
          </cell>
          <cell r="FE1">
            <v>13</v>
          </cell>
          <cell r="FF1">
            <v>14</v>
          </cell>
          <cell r="FG1">
            <v>15</v>
          </cell>
          <cell r="FH1">
            <v>16</v>
          </cell>
          <cell r="FI1">
            <v>17</v>
          </cell>
          <cell r="FJ1">
            <v>18</v>
          </cell>
          <cell r="FK1">
            <v>19</v>
          </cell>
          <cell r="FL1">
            <v>20</v>
          </cell>
          <cell r="FM1">
            <v>21</v>
          </cell>
          <cell r="FN1">
            <v>22</v>
          </cell>
          <cell r="FO1">
            <v>23</v>
          </cell>
          <cell r="FP1">
            <v>24</v>
          </cell>
          <cell r="FQ1">
            <v>25</v>
          </cell>
          <cell r="FR1">
            <v>26</v>
          </cell>
          <cell r="FS1">
            <v>27</v>
          </cell>
          <cell r="FT1">
            <v>28</v>
          </cell>
          <cell r="FU1">
            <v>29</v>
          </cell>
          <cell r="FV1">
            <v>30</v>
          </cell>
          <cell r="FW1">
            <v>31</v>
          </cell>
          <cell r="FX1">
            <v>32</v>
          </cell>
          <cell r="FY1">
            <v>33</v>
          </cell>
          <cell r="FZ1">
            <v>34</v>
          </cell>
          <cell r="GA1">
            <v>35</v>
          </cell>
          <cell r="GB1">
            <v>36</v>
          </cell>
          <cell r="GC1">
            <v>37</v>
          </cell>
          <cell r="GD1">
            <v>38</v>
          </cell>
          <cell r="GE1">
            <v>39</v>
          </cell>
          <cell r="GF1">
            <v>40</v>
          </cell>
          <cell r="GG1">
            <v>41</v>
          </cell>
          <cell r="GH1">
            <v>42</v>
          </cell>
          <cell r="GI1">
            <v>43</v>
          </cell>
          <cell r="GJ1">
            <v>44</v>
          </cell>
          <cell r="GK1">
            <v>45</v>
          </cell>
          <cell r="GL1">
            <v>46</v>
          </cell>
          <cell r="GM1">
            <v>47</v>
          </cell>
          <cell r="GN1">
            <v>48</v>
          </cell>
          <cell r="GO1">
            <v>49</v>
          </cell>
          <cell r="GP1">
            <v>50</v>
          </cell>
        </row>
        <row r="2">
          <cell r="A2" t="str">
            <v>2301A</v>
          </cell>
          <cell r="B2" t="str">
            <v>WASEDA University</v>
          </cell>
          <cell r="C2" t="str">
            <v>Graduate School of Economics</v>
          </cell>
          <cell r="D2" t="str">
            <v>Economics Course
Global Political Economy Course</v>
          </cell>
          <cell r="G2" t="str">
            <v>https://www.waseda.jp/fpse/gse/en/applicants/process/</v>
          </cell>
          <cell r="H2" t="str">
            <v>Not mandatory</v>
          </cell>
          <cell r="J2" t="str">
            <v>Mandatory</v>
          </cell>
          <cell r="K2" t="str">
            <v>Research Guidance list 
(Update in every October)
https://waseda.app.box.com/s/2lxd4sxtvk11bdp4f2yhlvyk3912ppow</v>
          </cell>
          <cell r="L2" t="str">
            <v>for_PreApplication_Matching</v>
          </cell>
          <cell r="M2" t="str">
            <v>青</v>
          </cell>
          <cell r="N2">
            <v>7010</v>
          </cell>
          <cell r="O2">
            <v>7020</v>
          </cell>
          <cell r="P2">
            <v>7030</v>
          </cell>
          <cell r="Q2">
            <v>7040</v>
          </cell>
          <cell r="R2">
            <v>7050</v>
          </cell>
          <cell r="S2">
            <v>7060</v>
          </cell>
          <cell r="T2">
            <v>7070</v>
          </cell>
          <cell r="ES2" t="str">
            <v>A7</v>
          </cell>
          <cell r="ET2" t="str">
            <v/>
          </cell>
          <cell r="EU2" t="str">
            <v/>
          </cell>
          <cell r="EV2" t="str">
            <v/>
          </cell>
          <cell r="EW2" t="str">
            <v/>
          </cell>
          <cell r="EX2" t="str">
            <v/>
          </cell>
          <cell r="EY2" t="str">
            <v/>
          </cell>
          <cell r="EZ2" t="str">
            <v/>
          </cell>
          <cell r="FA2" t="str">
            <v/>
          </cell>
          <cell r="FB2" t="str">
            <v/>
          </cell>
          <cell r="FC2" t="str">
            <v/>
          </cell>
          <cell r="FD2" t="str">
            <v/>
          </cell>
          <cell r="FE2" t="str">
            <v/>
          </cell>
          <cell r="FF2" t="str">
            <v/>
          </cell>
          <cell r="FG2" t="str">
            <v/>
          </cell>
          <cell r="FH2" t="str">
            <v/>
          </cell>
          <cell r="FI2" t="str">
            <v/>
          </cell>
          <cell r="FJ2" t="str">
            <v/>
          </cell>
          <cell r="FK2" t="str">
            <v/>
          </cell>
          <cell r="FL2" t="str">
            <v/>
          </cell>
          <cell r="FM2" t="str">
            <v/>
          </cell>
          <cell r="FN2" t="str">
            <v/>
          </cell>
          <cell r="FO2" t="str">
            <v/>
          </cell>
          <cell r="FP2" t="str">
            <v/>
          </cell>
          <cell r="FQ2" t="str">
            <v/>
          </cell>
          <cell r="FR2" t="str">
            <v/>
          </cell>
          <cell r="FS2" t="str">
            <v/>
          </cell>
          <cell r="FT2" t="str">
            <v/>
          </cell>
          <cell r="FU2" t="str">
            <v/>
          </cell>
          <cell r="FV2" t="str">
            <v/>
          </cell>
          <cell r="FW2" t="str">
            <v/>
          </cell>
          <cell r="FX2" t="str">
            <v/>
          </cell>
          <cell r="FY2" t="str">
            <v/>
          </cell>
          <cell r="FZ2" t="str">
            <v/>
          </cell>
          <cell r="GA2" t="str">
            <v/>
          </cell>
          <cell r="GB2" t="str">
            <v/>
          </cell>
          <cell r="GC2" t="str">
            <v/>
          </cell>
          <cell r="GD2" t="str">
            <v/>
          </cell>
          <cell r="GE2" t="str">
            <v/>
          </cell>
          <cell r="GF2" t="str">
            <v/>
          </cell>
          <cell r="GG2" t="str">
            <v/>
          </cell>
          <cell r="GH2" t="str">
            <v/>
          </cell>
          <cell r="GI2" t="str">
            <v/>
          </cell>
          <cell r="GJ2" t="str">
            <v/>
          </cell>
          <cell r="GK2" t="str">
            <v/>
          </cell>
          <cell r="GL2" t="str">
            <v/>
          </cell>
          <cell r="GM2" t="str">
            <v/>
          </cell>
          <cell r="GN2" t="str">
            <v/>
          </cell>
          <cell r="GO2" t="str">
            <v/>
          </cell>
          <cell r="GQ2">
            <v>2</v>
          </cell>
        </row>
        <row r="3">
          <cell r="A3" t="str">
            <v>2302A</v>
          </cell>
          <cell r="B3" t="str">
            <v>WASEDA University</v>
          </cell>
          <cell r="C3" t="str">
            <v>Graduate School of Commerce</v>
          </cell>
          <cell r="D3" t="str">
            <v>Commerce</v>
          </cell>
          <cell r="G3" t="str">
            <v>https://www.waseda.jp/fcom/gsc/en/applicants/admission</v>
          </cell>
          <cell r="H3" t="str">
            <v>Master's degree candidates are not accepted</v>
          </cell>
          <cell r="J3" t="str">
            <v>Mandatory</v>
          </cell>
          <cell r="K3" t="str">
            <v>https://www.waseda.jp/fcom/gsc/en/applicants/research</v>
          </cell>
          <cell r="L3" t="str">
            <v>Without_PreApplication_Matching</v>
          </cell>
          <cell r="M3" t="str">
            <v>青</v>
          </cell>
          <cell r="N3">
            <v>7030</v>
          </cell>
          <cell r="O3">
            <v>7040</v>
          </cell>
          <cell r="P3">
            <v>7050</v>
          </cell>
          <cell r="Q3">
            <v>7060</v>
          </cell>
          <cell r="R3">
            <v>7070</v>
          </cell>
          <cell r="S3">
            <v>7080</v>
          </cell>
          <cell r="T3">
            <v>7090</v>
          </cell>
          <cell r="U3">
            <v>7100</v>
          </cell>
          <cell r="ES3" t="str">
            <v>A7</v>
          </cell>
          <cell r="ET3" t="str">
            <v/>
          </cell>
          <cell r="EU3" t="str">
            <v/>
          </cell>
          <cell r="EV3" t="str">
            <v/>
          </cell>
          <cell r="EW3" t="str">
            <v/>
          </cell>
          <cell r="EX3" t="str">
            <v/>
          </cell>
          <cell r="EY3" t="str">
            <v/>
          </cell>
          <cell r="EZ3" t="str">
            <v/>
          </cell>
          <cell r="FA3" t="str">
            <v/>
          </cell>
          <cell r="FB3" t="str">
            <v/>
          </cell>
          <cell r="FC3" t="str">
            <v/>
          </cell>
          <cell r="FD3" t="str">
            <v/>
          </cell>
          <cell r="FE3" t="str">
            <v/>
          </cell>
          <cell r="FF3" t="str">
            <v/>
          </cell>
          <cell r="FG3" t="str">
            <v/>
          </cell>
          <cell r="FH3" t="str">
            <v/>
          </cell>
          <cell r="FI3" t="str">
            <v/>
          </cell>
          <cell r="FJ3" t="str">
            <v/>
          </cell>
          <cell r="FK3" t="str">
            <v/>
          </cell>
          <cell r="FL3" t="str">
            <v/>
          </cell>
          <cell r="FM3" t="str">
            <v/>
          </cell>
          <cell r="FN3" t="str">
            <v/>
          </cell>
          <cell r="FO3" t="str">
            <v/>
          </cell>
          <cell r="FP3" t="str">
            <v/>
          </cell>
          <cell r="FQ3" t="str">
            <v/>
          </cell>
          <cell r="FR3" t="str">
            <v/>
          </cell>
          <cell r="FS3" t="str">
            <v/>
          </cell>
          <cell r="FT3" t="str">
            <v/>
          </cell>
          <cell r="FU3" t="str">
            <v/>
          </cell>
          <cell r="FV3" t="str">
            <v/>
          </cell>
          <cell r="FW3" t="str">
            <v/>
          </cell>
          <cell r="FX3" t="str">
            <v/>
          </cell>
          <cell r="FY3" t="str">
            <v/>
          </cell>
          <cell r="FZ3" t="str">
            <v/>
          </cell>
          <cell r="GA3" t="str">
            <v/>
          </cell>
          <cell r="GB3" t="str">
            <v/>
          </cell>
          <cell r="GC3" t="str">
            <v/>
          </cell>
          <cell r="GD3" t="str">
            <v/>
          </cell>
          <cell r="GE3" t="str">
            <v/>
          </cell>
          <cell r="GF3" t="str">
            <v/>
          </cell>
          <cell r="GG3" t="str">
            <v/>
          </cell>
          <cell r="GH3" t="str">
            <v/>
          </cell>
          <cell r="GI3" t="str">
            <v/>
          </cell>
          <cell r="GJ3" t="str">
            <v/>
          </cell>
          <cell r="GK3" t="str">
            <v/>
          </cell>
          <cell r="GL3" t="str">
            <v/>
          </cell>
          <cell r="GM3" t="str">
            <v/>
          </cell>
          <cell r="GN3" t="str">
            <v/>
          </cell>
          <cell r="GO3" t="str">
            <v/>
          </cell>
          <cell r="GQ3">
            <v>3</v>
          </cell>
        </row>
        <row r="4">
          <cell r="A4" t="str">
            <v>2304A</v>
          </cell>
          <cell r="B4" t="str">
            <v>WASEDA University</v>
          </cell>
          <cell r="C4" t="str">
            <v>Graduate school of Social Sciences</v>
          </cell>
          <cell r="D4" t="str">
            <v>Major in Global Society
Major in Policy Science</v>
          </cell>
          <cell r="G4" t="str">
            <v>https://www.waseda.jp/fsss/gsss/en/applicants/admission/international-students/</v>
          </cell>
          <cell r="H4" t="str">
            <v>Mandatory</v>
          </cell>
          <cell r="I4" t="str">
            <v>https://www.waseda.jp/fsss/gsss/en/applicants/research-areas/</v>
          </cell>
          <cell r="J4" t="str">
            <v>Mandatory</v>
          </cell>
          <cell r="K4" t="str">
            <v>https://www.waseda.jp/fsss/gsss/en/applicants/research-areas/</v>
          </cell>
          <cell r="L4" t="str">
            <v>for_PreApplication_Matching</v>
          </cell>
          <cell r="M4" t="str">
            <v>青</v>
          </cell>
          <cell r="ES4" t="str">
            <v>A1</v>
          </cell>
          <cell r="ET4" t="str">
            <v>A3</v>
          </cell>
          <cell r="EU4" t="str">
            <v>A5</v>
          </cell>
          <cell r="EV4" t="str">
            <v>A6</v>
          </cell>
          <cell r="EW4" t="str">
            <v>A7</v>
          </cell>
          <cell r="EX4" t="str">
            <v>A8</v>
          </cell>
          <cell r="EY4" t="str">
            <v>K63</v>
          </cell>
          <cell r="EZ4" t="str">
            <v/>
          </cell>
          <cell r="FA4" t="str">
            <v/>
          </cell>
          <cell r="FB4" t="str">
            <v/>
          </cell>
          <cell r="FC4" t="str">
            <v/>
          </cell>
          <cell r="FD4" t="str">
            <v/>
          </cell>
          <cell r="FE4" t="str">
            <v/>
          </cell>
          <cell r="FF4" t="str">
            <v/>
          </cell>
          <cell r="FG4" t="str">
            <v/>
          </cell>
          <cell r="FH4" t="str">
            <v/>
          </cell>
          <cell r="FI4" t="str">
            <v/>
          </cell>
          <cell r="FJ4" t="str">
            <v/>
          </cell>
          <cell r="FK4" t="str">
            <v/>
          </cell>
          <cell r="FL4" t="str">
            <v/>
          </cell>
          <cell r="FM4" t="str">
            <v/>
          </cell>
          <cell r="FN4" t="str">
            <v/>
          </cell>
          <cell r="FO4" t="str">
            <v/>
          </cell>
          <cell r="FP4" t="str">
            <v/>
          </cell>
          <cell r="FQ4" t="str">
            <v/>
          </cell>
          <cell r="FR4" t="str">
            <v/>
          </cell>
          <cell r="FS4" t="str">
            <v/>
          </cell>
          <cell r="FT4" t="str">
            <v/>
          </cell>
          <cell r="FU4" t="str">
            <v/>
          </cell>
          <cell r="FV4" t="str">
            <v/>
          </cell>
          <cell r="FW4" t="str">
            <v/>
          </cell>
          <cell r="FX4" t="str">
            <v/>
          </cell>
          <cell r="FY4" t="str">
            <v/>
          </cell>
          <cell r="FZ4" t="str">
            <v/>
          </cell>
          <cell r="GA4" t="str">
            <v/>
          </cell>
          <cell r="GB4" t="str">
            <v/>
          </cell>
          <cell r="GC4" t="str">
            <v/>
          </cell>
          <cell r="GD4" t="str">
            <v/>
          </cell>
          <cell r="GE4" t="str">
            <v/>
          </cell>
          <cell r="GF4" t="str">
            <v/>
          </cell>
          <cell r="GG4" t="str">
            <v/>
          </cell>
          <cell r="GH4" t="str">
            <v/>
          </cell>
          <cell r="GI4" t="str">
            <v/>
          </cell>
          <cell r="GJ4" t="str">
            <v/>
          </cell>
          <cell r="GK4" t="str">
            <v/>
          </cell>
          <cell r="GL4" t="str">
            <v/>
          </cell>
          <cell r="GM4" t="str">
            <v/>
          </cell>
          <cell r="GN4" t="str">
            <v/>
          </cell>
          <cell r="GO4" t="str">
            <v/>
          </cell>
          <cell r="GQ4">
            <v>4</v>
          </cell>
        </row>
        <row r="5">
          <cell r="A5" t="str">
            <v>2305A</v>
          </cell>
          <cell r="B5" t="str">
            <v>WASEDA University</v>
          </cell>
          <cell r="C5" t="str">
            <v>Graduate School of Information, Production and Systems</v>
          </cell>
          <cell r="D5" t="str">
            <v>Information, Production and Systems</v>
          </cell>
          <cell r="G5" t="str">
            <v>https://www.waseda.jp/fsci/gips/en/applicants/admission/</v>
          </cell>
          <cell r="H5" t="str">
            <v>Not mandatory</v>
          </cell>
          <cell r="J5" t="str">
            <v>Mandatory</v>
          </cell>
          <cell r="K5" t="str">
            <v>https://www.waseda.jp/fsci/gips/en/about/faculty/</v>
          </cell>
          <cell r="L5" t="str">
            <v>for_PreApplication_Matching</v>
          </cell>
          <cell r="M5" t="str">
            <v>青</v>
          </cell>
          <cell r="N5">
            <v>13020</v>
          </cell>
          <cell r="O5">
            <v>18010</v>
          </cell>
          <cell r="P5">
            <v>18020</v>
          </cell>
          <cell r="Q5">
            <v>18030</v>
          </cell>
          <cell r="R5">
            <v>18040</v>
          </cell>
          <cell r="S5">
            <v>20010</v>
          </cell>
          <cell r="T5">
            <v>20020</v>
          </cell>
          <cell r="U5">
            <v>21010</v>
          </cell>
          <cell r="V5">
            <v>21020</v>
          </cell>
          <cell r="W5">
            <v>21030</v>
          </cell>
          <cell r="X5">
            <v>21040</v>
          </cell>
          <cell r="Y5">
            <v>21050</v>
          </cell>
          <cell r="Z5">
            <v>21060</v>
          </cell>
          <cell r="AA5">
            <v>29010</v>
          </cell>
          <cell r="AB5">
            <v>29020</v>
          </cell>
          <cell r="AC5">
            <v>30020</v>
          </cell>
          <cell r="AD5">
            <v>60010</v>
          </cell>
          <cell r="AE5">
            <v>60020</v>
          </cell>
          <cell r="AF5">
            <v>60030</v>
          </cell>
          <cell r="AG5">
            <v>60040</v>
          </cell>
          <cell r="AH5">
            <v>60050</v>
          </cell>
          <cell r="AI5">
            <v>60060</v>
          </cell>
          <cell r="AJ5">
            <v>60080</v>
          </cell>
          <cell r="AK5">
            <v>60100</v>
          </cell>
          <cell r="AL5">
            <v>61010</v>
          </cell>
          <cell r="AM5">
            <v>61020</v>
          </cell>
          <cell r="AN5">
            <v>61030</v>
          </cell>
          <cell r="AO5">
            <v>61040</v>
          </cell>
          <cell r="AP5">
            <v>61050</v>
          </cell>
          <cell r="AQ5">
            <v>62010</v>
          </cell>
          <cell r="AR5">
            <v>90110</v>
          </cell>
          <cell r="AS5">
            <v>90130</v>
          </cell>
          <cell r="AT5">
            <v>90140</v>
          </cell>
          <cell r="ES5" t="str">
            <v>B13</v>
          </cell>
          <cell r="ET5" t="str">
            <v>C18</v>
          </cell>
          <cell r="EU5" t="str">
            <v>C20</v>
          </cell>
          <cell r="EV5" t="str">
            <v>C21</v>
          </cell>
          <cell r="EW5" t="str">
            <v>D29</v>
          </cell>
          <cell r="EX5" t="str">
            <v>D30</v>
          </cell>
          <cell r="EY5" t="str">
            <v>J60</v>
          </cell>
          <cell r="EZ5" t="str">
            <v>J61</v>
          </cell>
          <cell r="FA5" t="str">
            <v>J62</v>
          </cell>
          <cell r="FB5" t="str">
            <v>DI90</v>
          </cell>
          <cell r="FC5" t="str">
            <v/>
          </cell>
          <cell r="FD5" t="str">
            <v/>
          </cell>
          <cell r="FE5" t="str">
            <v/>
          </cell>
          <cell r="FF5" t="str">
            <v/>
          </cell>
          <cell r="FG5" t="str">
            <v/>
          </cell>
          <cell r="FH5" t="str">
            <v/>
          </cell>
          <cell r="FI5" t="str">
            <v/>
          </cell>
          <cell r="FJ5" t="str">
            <v/>
          </cell>
          <cell r="FK5" t="str">
            <v/>
          </cell>
          <cell r="FL5" t="str">
            <v/>
          </cell>
          <cell r="FM5" t="str">
            <v/>
          </cell>
          <cell r="FN5" t="str">
            <v/>
          </cell>
          <cell r="FO5" t="str">
            <v/>
          </cell>
          <cell r="FP5" t="str">
            <v/>
          </cell>
          <cell r="FQ5" t="str">
            <v/>
          </cell>
          <cell r="FR5" t="str">
            <v/>
          </cell>
          <cell r="FS5" t="str">
            <v/>
          </cell>
          <cell r="FT5" t="str">
            <v/>
          </cell>
          <cell r="FU5" t="str">
            <v/>
          </cell>
          <cell r="FV5" t="str">
            <v/>
          </cell>
          <cell r="FW5" t="str">
            <v/>
          </cell>
          <cell r="FX5" t="str">
            <v/>
          </cell>
          <cell r="FY5" t="str">
            <v/>
          </cell>
          <cell r="FZ5" t="str">
            <v/>
          </cell>
          <cell r="GA5" t="str">
            <v/>
          </cell>
          <cell r="GB5" t="str">
            <v/>
          </cell>
          <cell r="GC5" t="str">
            <v/>
          </cell>
          <cell r="GD5" t="str">
            <v/>
          </cell>
          <cell r="GE5" t="str">
            <v/>
          </cell>
          <cell r="GF5" t="str">
            <v/>
          </cell>
          <cell r="GG5" t="str">
            <v/>
          </cell>
          <cell r="GH5" t="str">
            <v/>
          </cell>
          <cell r="GI5" t="str">
            <v/>
          </cell>
          <cell r="GJ5" t="str">
            <v/>
          </cell>
          <cell r="GK5" t="str">
            <v/>
          </cell>
          <cell r="GL5" t="str">
            <v/>
          </cell>
          <cell r="GM5" t="str">
            <v/>
          </cell>
          <cell r="GN5" t="str">
            <v/>
          </cell>
          <cell r="GO5" t="str">
            <v/>
          </cell>
          <cell r="GQ5">
            <v>5</v>
          </cell>
        </row>
        <row r="6">
          <cell r="A6" t="str">
            <v>2306A</v>
          </cell>
          <cell r="B6" t="str">
            <v>WASEDA University</v>
          </cell>
          <cell r="C6" t="str">
            <v>Graduate School of Asia-Pacific Studies</v>
          </cell>
          <cell r="D6" t="str">
            <v>International Studies</v>
          </cell>
          <cell r="G6" t="str">
            <v>https://www.waseda.jp/fire/gsaps/en</v>
          </cell>
          <cell r="H6" t="str">
            <v>Mandatory</v>
          </cell>
          <cell r="I6" t="str">
            <v>https://www.waseda.jp/fire/gsaps/en/admissions/project</v>
          </cell>
          <cell r="J6" t="str">
            <v>Mandatory</v>
          </cell>
          <cell r="K6" t="str">
            <v>https://www.waseda.jp/fire/gsaps/en/admissions/project</v>
          </cell>
          <cell r="L6" t="str">
            <v>for_PreApplication_Matching</v>
          </cell>
          <cell r="M6" t="str">
            <v>青</v>
          </cell>
          <cell r="N6">
            <v>4030</v>
          </cell>
          <cell r="O6">
            <v>5030</v>
          </cell>
          <cell r="P6">
            <v>6010</v>
          </cell>
          <cell r="Q6">
            <v>6020</v>
          </cell>
          <cell r="R6">
            <v>7010</v>
          </cell>
          <cell r="S6">
            <v>7040</v>
          </cell>
          <cell r="T6">
            <v>7060</v>
          </cell>
          <cell r="U6">
            <v>8010</v>
          </cell>
          <cell r="V6" t="str">
            <v>80010A4</v>
          </cell>
          <cell r="W6" t="str">
            <v>80010A6</v>
          </cell>
          <cell r="X6" t="str">
            <v>80030A4</v>
          </cell>
          <cell r="Y6" t="str">
            <v>80030A6</v>
          </cell>
          <cell r="Z6" t="str">
            <v>80030A8</v>
          </cell>
          <cell r="AA6">
            <v>9010</v>
          </cell>
          <cell r="AB6">
            <v>9020</v>
          </cell>
          <cell r="ES6" t="str">
            <v>A4</v>
          </cell>
          <cell r="ET6" t="str">
            <v>A5</v>
          </cell>
          <cell r="EU6" t="str">
            <v>A6</v>
          </cell>
          <cell r="EV6" t="str">
            <v>A7</v>
          </cell>
          <cell r="EW6" t="str">
            <v>A8</v>
          </cell>
          <cell r="EX6" t="str">
            <v>A9</v>
          </cell>
          <cell r="EY6" t="str">
            <v/>
          </cell>
          <cell r="EZ6" t="str">
            <v/>
          </cell>
          <cell r="FA6" t="str">
            <v/>
          </cell>
          <cell r="FB6" t="str">
            <v/>
          </cell>
          <cell r="FC6" t="str">
            <v/>
          </cell>
          <cell r="FD6" t="str">
            <v/>
          </cell>
          <cell r="FE6" t="str">
            <v/>
          </cell>
          <cell r="FF6" t="str">
            <v/>
          </cell>
          <cell r="FG6" t="str">
            <v/>
          </cell>
          <cell r="FH6" t="str">
            <v/>
          </cell>
          <cell r="FI6" t="str">
            <v/>
          </cell>
          <cell r="FJ6" t="str">
            <v/>
          </cell>
          <cell r="FK6" t="str">
            <v/>
          </cell>
          <cell r="FL6" t="str">
            <v/>
          </cell>
          <cell r="FM6" t="str">
            <v/>
          </cell>
          <cell r="FN6" t="str">
            <v/>
          </cell>
          <cell r="FO6" t="str">
            <v/>
          </cell>
          <cell r="FP6" t="str">
            <v/>
          </cell>
          <cell r="FQ6" t="str">
            <v/>
          </cell>
          <cell r="FR6" t="str">
            <v/>
          </cell>
          <cell r="FS6" t="str">
            <v/>
          </cell>
          <cell r="FT6" t="str">
            <v/>
          </cell>
          <cell r="FU6" t="str">
            <v/>
          </cell>
          <cell r="FV6" t="str">
            <v/>
          </cell>
          <cell r="FW6" t="str">
            <v/>
          </cell>
          <cell r="FX6" t="str">
            <v/>
          </cell>
          <cell r="FY6" t="str">
            <v/>
          </cell>
          <cell r="FZ6" t="str">
            <v/>
          </cell>
          <cell r="GA6" t="str">
            <v/>
          </cell>
          <cell r="GB6" t="str">
            <v/>
          </cell>
          <cell r="GC6" t="str">
            <v/>
          </cell>
          <cell r="GD6" t="str">
            <v/>
          </cell>
          <cell r="GE6" t="str">
            <v/>
          </cell>
          <cell r="GF6" t="str">
            <v/>
          </cell>
          <cell r="GG6" t="str">
            <v/>
          </cell>
          <cell r="GH6" t="str">
            <v/>
          </cell>
          <cell r="GI6" t="str">
            <v/>
          </cell>
          <cell r="GJ6" t="str">
            <v/>
          </cell>
          <cell r="GK6" t="str">
            <v/>
          </cell>
          <cell r="GL6" t="str">
            <v/>
          </cell>
          <cell r="GM6" t="str">
            <v/>
          </cell>
          <cell r="GN6" t="str">
            <v/>
          </cell>
          <cell r="GO6" t="str">
            <v/>
          </cell>
          <cell r="GQ6">
            <v>6</v>
          </cell>
        </row>
        <row r="7">
          <cell r="A7" t="str">
            <v>2307A</v>
          </cell>
          <cell r="B7" t="str">
            <v>WASEDA University</v>
          </cell>
          <cell r="C7" t="str">
            <v>Graduate School of Political Science</v>
          </cell>
          <cell r="D7" t="str">
            <v>Political Science Major / Political Science Course</v>
          </cell>
          <cell r="G7" t="str">
            <v>https://www.waseda.jp/fpse/gsps/en/</v>
          </cell>
          <cell r="H7" t="str">
            <v>Mandatory</v>
          </cell>
          <cell r="I7" t="str">
            <v>https://www.waseda.jp/fpse/gsps/en/about/faculty/</v>
          </cell>
          <cell r="J7" t="str">
            <v>Mandatory</v>
          </cell>
          <cell r="K7" t="str">
            <v>https://www.waseda.jp/fpse/gsps/en/about/faculty/</v>
          </cell>
          <cell r="L7" t="str">
            <v>for_PreApplication_Matching</v>
          </cell>
          <cell r="M7" t="str">
            <v>青</v>
          </cell>
          <cell r="N7">
            <v>6010</v>
          </cell>
          <cell r="O7">
            <v>6020</v>
          </cell>
          <cell r="P7" t="str">
            <v>80010A6</v>
          </cell>
          <cell r="Q7" t="str">
            <v>80030A6</v>
          </cell>
          <cell r="ES7" t="str">
            <v>A6</v>
          </cell>
          <cell r="ET7" t="str">
            <v/>
          </cell>
          <cell r="EU7" t="str">
            <v/>
          </cell>
          <cell r="EV7" t="str">
            <v/>
          </cell>
          <cell r="EW7" t="str">
            <v/>
          </cell>
          <cell r="EX7" t="str">
            <v/>
          </cell>
          <cell r="EY7" t="str">
            <v/>
          </cell>
          <cell r="EZ7" t="str">
            <v/>
          </cell>
          <cell r="FA7" t="str">
            <v/>
          </cell>
          <cell r="FB7" t="str">
            <v/>
          </cell>
          <cell r="FC7" t="str">
            <v/>
          </cell>
          <cell r="FD7" t="str">
            <v/>
          </cell>
          <cell r="FE7" t="str">
            <v/>
          </cell>
          <cell r="FF7" t="str">
            <v/>
          </cell>
          <cell r="FG7" t="str">
            <v/>
          </cell>
          <cell r="FH7" t="str">
            <v/>
          </cell>
          <cell r="FI7" t="str">
            <v/>
          </cell>
          <cell r="FJ7" t="str">
            <v/>
          </cell>
          <cell r="FK7" t="str">
            <v/>
          </cell>
          <cell r="FL7" t="str">
            <v/>
          </cell>
          <cell r="FM7" t="str">
            <v/>
          </cell>
          <cell r="FN7" t="str">
            <v/>
          </cell>
          <cell r="FO7" t="str">
            <v/>
          </cell>
          <cell r="FP7" t="str">
            <v/>
          </cell>
          <cell r="FQ7" t="str">
            <v/>
          </cell>
          <cell r="FR7" t="str">
            <v/>
          </cell>
          <cell r="FS7" t="str">
            <v/>
          </cell>
          <cell r="FT7" t="str">
            <v/>
          </cell>
          <cell r="FU7" t="str">
            <v/>
          </cell>
          <cell r="FV7" t="str">
            <v/>
          </cell>
          <cell r="FW7" t="str">
            <v/>
          </cell>
          <cell r="FX7" t="str">
            <v/>
          </cell>
          <cell r="FY7" t="str">
            <v/>
          </cell>
          <cell r="FZ7" t="str">
            <v/>
          </cell>
          <cell r="GA7" t="str">
            <v/>
          </cell>
          <cell r="GB7" t="str">
            <v/>
          </cell>
          <cell r="GC7" t="str">
            <v/>
          </cell>
          <cell r="GD7" t="str">
            <v/>
          </cell>
          <cell r="GE7" t="str">
            <v/>
          </cell>
          <cell r="GF7" t="str">
            <v/>
          </cell>
          <cell r="GG7" t="str">
            <v/>
          </cell>
          <cell r="GH7" t="str">
            <v/>
          </cell>
          <cell r="GI7" t="str">
            <v/>
          </cell>
          <cell r="GJ7" t="str">
            <v/>
          </cell>
          <cell r="GK7" t="str">
            <v/>
          </cell>
          <cell r="GL7" t="str">
            <v/>
          </cell>
          <cell r="GM7" t="str">
            <v/>
          </cell>
          <cell r="GN7" t="str">
            <v/>
          </cell>
          <cell r="GO7" t="str">
            <v/>
          </cell>
          <cell r="GQ7">
            <v>7</v>
          </cell>
        </row>
        <row r="8">
          <cell r="A8" t="str">
            <v>2309A</v>
          </cell>
          <cell r="B8" t="str">
            <v>WASEDA University</v>
          </cell>
          <cell r="C8" t="str">
            <v>Graduate school of Human Sciences</v>
          </cell>
          <cell r="D8" t="str">
            <v>Educational Innovation and Communication Studies</v>
          </cell>
          <cell r="E8" t="str">
            <v>https://www.waseda.jp/fhum/ghum/assets/uploads/2023/12/24_EDICS_Research-Guidance-Information.pdf</v>
          </cell>
          <cell r="G8" t="str">
            <v>https://www.waseda.jp/fhum/ghum/en/applicants/admission/#anc_1</v>
          </cell>
          <cell r="H8" t="str">
            <v>Mandatory</v>
          </cell>
          <cell r="I8" t="str">
            <v>https://www.waseda.jp/fhum/ghum/assets/uploads/2023/12/24_EDICS_Research-Guidance-Information.pdf</v>
          </cell>
          <cell r="J8" t="str">
            <v>PhD candidates are not accepted</v>
          </cell>
          <cell r="L8" t="str">
            <v>for_PreApplication_Matching</v>
          </cell>
          <cell r="M8" t="str">
            <v>青</v>
          </cell>
          <cell r="ES8" t="str">
            <v>A9</v>
          </cell>
          <cell r="ET8" t="str">
            <v>A10</v>
          </cell>
          <cell r="EU8" t="str">
            <v>J60</v>
          </cell>
          <cell r="EV8" t="str">
            <v/>
          </cell>
          <cell r="EW8" t="str">
            <v/>
          </cell>
          <cell r="EX8" t="str">
            <v/>
          </cell>
          <cell r="EY8" t="str">
            <v/>
          </cell>
          <cell r="EZ8" t="str">
            <v/>
          </cell>
          <cell r="FA8" t="str">
            <v/>
          </cell>
          <cell r="FB8" t="str">
            <v/>
          </cell>
          <cell r="FC8" t="str">
            <v/>
          </cell>
          <cell r="FD8" t="str">
            <v/>
          </cell>
          <cell r="FE8" t="str">
            <v/>
          </cell>
          <cell r="FF8" t="str">
            <v/>
          </cell>
          <cell r="FG8" t="str">
            <v/>
          </cell>
          <cell r="FH8" t="str">
            <v/>
          </cell>
          <cell r="FI8" t="str">
            <v/>
          </cell>
          <cell r="FJ8" t="str">
            <v/>
          </cell>
          <cell r="FK8" t="str">
            <v/>
          </cell>
          <cell r="FL8" t="str">
            <v/>
          </cell>
          <cell r="FM8" t="str">
            <v/>
          </cell>
          <cell r="FN8" t="str">
            <v/>
          </cell>
          <cell r="FO8" t="str">
            <v/>
          </cell>
          <cell r="FP8" t="str">
            <v/>
          </cell>
          <cell r="FQ8" t="str">
            <v/>
          </cell>
          <cell r="FR8" t="str">
            <v/>
          </cell>
          <cell r="FS8" t="str">
            <v/>
          </cell>
          <cell r="FT8" t="str">
            <v/>
          </cell>
          <cell r="FU8" t="str">
            <v/>
          </cell>
          <cell r="FV8" t="str">
            <v/>
          </cell>
          <cell r="FW8" t="str">
            <v/>
          </cell>
          <cell r="FX8" t="str">
            <v/>
          </cell>
          <cell r="FY8" t="str">
            <v/>
          </cell>
          <cell r="FZ8" t="str">
            <v/>
          </cell>
          <cell r="GA8" t="str">
            <v/>
          </cell>
          <cell r="GB8" t="str">
            <v/>
          </cell>
          <cell r="GC8" t="str">
            <v/>
          </cell>
          <cell r="GD8" t="str">
            <v/>
          </cell>
          <cell r="GE8" t="str">
            <v/>
          </cell>
          <cell r="GF8" t="str">
            <v/>
          </cell>
          <cell r="GG8" t="str">
            <v/>
          </cell>
          <cell r="GH8" t="str">
            <v/>
          </cell>
          <cell r="GI8" t="str">
            <v/>
          </cell>
          <cell r="GJ8" t="str">
            <v/>
          </cell>
          <cell r="GK8" t="str">
            <v/>
          </cell>
          <cell r="GL8" t="str">
            <v/>
          </cell>
          <cell r="GM8" t="str">
            <v/>
          </cell>
          <cell r="GN8" t="str">
            <v/>
          </cell>
          <cell r="GO8" t="str">
            <v/>
          </cell>
          <cell r="GQ8">
            <v>8</v>
          </cell>
        </row>
        <row r="9">
          <cell r="A9" t="str">
            <v>2309B</v>
          </cell>
          <cell r="B9" t="str">
            <v>WASEDA University</v>
          </cell>
          <cell r="C9" t="str">
            <v>Graduate school of Human Sciences</v>
          </cell>
          <cell r="D9" t="str">
            <v>English-based Doctoral Program</v>
          </cell>
          <cell r="E9" t="str">
            <v>https://www.waseda.jp/fhum/ghum/assets/uploads/2024/02/24_Dsep_Research-Guidance-Information.pdf</v>
          </cell>
          <cell r="G9" t="str">
            <v>https://www.waseda.jp/fhum/ghum/en/applicants/admission/#anc_8</v>
          </cell>
          <cell r="H9" t="str">
            <v>Master's degree candidates are not accepted</v>
          </cell>
          <cell r="J9" t="str">
            <v>Mandatory</v>
          </cell>
          <cell r="K9" t="str">
            <v>https://www.waseda.jp/fhum/ghum/assets/uploads/2024/02/24_Dsep_Research-Guidance-Information.pdf</v>
          </cell>
          <cell r="L9" t="str">
            <v>for_PreApplication_Matching</v>
          </cell>
          <cell r="M9" t="str">
            <v>青</v>
          </cell>
          <cell r="ES9" t="str">
            <v>A1</v>
          </cell>
          <cell r="ET9" t="str">
            <v>A4</v>
          </cell>
          <cell r="EU9" t="str">
            <v>A9</v>
          </cell>
          <cell r="EV9" t="str">
            <v>A10</v>
          </cell>
          <cell r="EW9" t="str">
            <v>B17</v>
          </cell>
          <cell r="EX9" t="str">
            <v>F38</v>
          </cell>
          <cell r="EY9" t="str">
            <v>F41</v>
          </cell>
          <cell r="EZ9" t="str">
            <v>G43</v>
          </cell>
          <cell r="FA9" t="str">
            <v>G44</v>
          </cell>
          <cell r="FB9" t="str">
            <v>G46</v>
          </cell>
          <cell r="FC9" t="str">
            <v>I51</v>
          </cell>
          <cell r="FD9" t="str">
            <v>J60</v>
          </cell>
          <cell r="FE9" t="str">
            <v>J61</v>
          </cell>
          <cell r="FF9" t="str">
            <v>J62</v>
          </cell>
          <cell r="FG9" t="str">
            <v>K63</v>
          </cell>
          <cell r="FH9" t="str">
            <v>K64</v>
          </cell>
          <cell r="FI9" t="str">
            <v>DI90</v>
          </cell>
          <cell r="FJ9" t="str">
            <v/>
          </cell>
          <cell r="FK9" t="str">
            <v/>
          </cell>
          <cell r="FL9" t="str">
            <v/>
          </cell>
          <cell r="FM9" t="str">
            <v/>
          </cell>
          <cell r="FN9" t="str">
            <v/>
          </cell>
          <cell r="FO9" t="str">
            <v/>
          </cell>
          <cell r="FP9" t="str">
            <v/>
          </cell>
          <cell r="FQ9" t="str">
            <v/>
          </cell>
          <cell r="FR9" t="str">
            <v/>
          </cell>
          <cell r="FS9" t="str">
            <v/>
          </cell>
          <cell r="FT9" t="str">
            <v/>
          </cell>
          <cell r="FU9" t="str">
            <v/>
          </cell>
          <cell r="FV9" t="str">
            <v/>
          </cell>
          <cell r="FW9" t="str">
            <v/>
          </cell>
          <cell r="FX9" t="str">
            <v/>
          </cell>
          <cell r="FY9" t="str">
            <v/>
          </cell>
          <cell r="FZ9" t="str">
            <v/>
          </cell>
          <cell r="GA9" t="str">
            <v/>
          </cell>
          <cell r="GB9" t="str">
            <v/>
          </cell>
          <cell r="GC9" t="str">
            <v/>
          </cell>
          <cell r="GD9" t="str">
            <v/>
          </cell>
          <cell r="GE9" t="str">
            <v/>
          </cell>
          <cell r="GF9" t="str">
            <v/>
          </cell>
          <cell r="GG9" t="str">
            <v/>
          </cell>
          <cell r="GH9" t="str">
            <v/>
          </cell>
          <cell r="GI9" t="str">
            <v/>
          </cell>
          <cell r="GJ9" t="str">
            <v/>
          </cell>
          <cell r="GK9" t="str">
            <v/>
          </cell>
          <cell r="GL9" t="str">
            <v/>
          </cell>
          <cell r="GM9" t="str">
            <v/>
          </cell>
          <cell r="GN9" t="str">
            <v/>
          </cell>
          <cell r="GO9" t="str">
            <v/>
          </cell>
          <cell r="GQ9">
            <v>9</v>
          </cell>
        </row>
        <row r="10">
          <cell r="A10" t="str">
            <v>2901A</v>
          </cell>
          <cell r="B10" t="str">
            <v xml:space="preserve">RIKKYO </v>
          </cell>
          <cell r="C10" t="str">
            <v xml:space="preserve">Graduate School of Business </v>
          </cell>
          <cell r="D10" t="str">
            <v>MIB（Master in International Business ）</v>
          </cell>
          <cell r="E10" t="str">
            <v>N/A</v>
          </cell>
          <cell r="F10" t="str">
            <v>N/A</v>
          </cell>
          <cell r="G10" t="str">
            <v>https://rikkyo-mib.jp/</v>
          </cell>
          <cell r="H10" t="str">
            <v>Not mandatory</v>
          </cell>
          <cell r="J10" t="str">
            <v>PhD candidates are not accepted</v>
          </cell>
          <cell r="L10" t="str">
            <v>for_PreApplication_Matching</v>
          </cell>
          <cell r="M10" t="str">
            <v>青</v>
          </cell>
          <cell r="N10">
            <v>7080</v>
          </cell>
          <cell r="O10">
            <v>7100</v>
          </cell>
          <cell r="P10">
            <v>7090</v>
          </cell>
          <cell r="ES10" t="str">
            <v>A7</v>
          </cell>
          <cell r="ET10" t="str">
            <v/>
          </cell>
          <cell r="EU10" t="str">
            <v/>
          </cell>
          <cell r="EV10" t="str">
            <v/>
          </cell>
          <cell r="EW10" t="str">
            <v/>
          </cell>
          <cell r="EX10" t="str">
            <v/>
          </cell>
          <cell r="EY10" t="str">
            <v/>
          </cell>
          <cell r="EZ10" t="str">
            <v/>
          </cell>
          <cell r="FA10" t="str">
            <v/>
          </cell>
          <cell r="FB10" t="str">
            <v/>
          </cell>
          <cell r="FC10" t="str">
            <v/>
          </cell>
          <cell r="FD10" t="str">
            <v/>
          </cell>
          <cell r="FE10" t="str">
            <v/>
          </cell>
          <cell r="FF10" t="str">
            <v/>
          </cell>
          <cell r="FG10" t="str">
            <v/>
          </cell>
          <cell r="FH10" t="str">
            <v/>
          </cell>
          <cell r="FI10" t="str">
            <v/>
          </cell>
          <cell r="FJ10" t="str">
            <v/>
          </cell>
          <cell r="FK10" t="str">
            <v/>
          </cell>
          <cell r="FL10" t="str">
            <v/>
          </cell>
          <cell r="FM10" t="str">
            <v/>
          </cell>
          <cell r="FN10" t="str">
            <v/>
          </cell>
          <cell r="FO10" t="str">
            <v/>
          </cell>
          <cell r="FP10" t="str">
            <v/>
          </cell>
          <cell r="FQ10" t="str">
            <v/>
          </cell>
          <cell r="FR10" t="str">
            <v/>
          </cell>
          <cell r="FS10" t="str">
            <v/>
          </cell>
          <cell r="FT10" t="str">
            <v/>
          </cell>
          <cell r="FU10" t="str">
            <v/>
          </cell>
          <cell r="FV10" t="str">
            <v/>
          </cell>
          <cell r="FW10" t="str">
            <v/>
          </cell>
          <cell r="FX10" t="str">
            <v/>
          </cell>
          <cell r="FY10" t="str">
            <v/>
          </cell>
          <cell r="FZ10" t="str">
            <v/>
          </cell>
          <cell r="GA10" t="str">
            <v/>
          </cell>
          <cell r="GB10" t="str">
            <v/>
          </cell>
          <cell r="GC10" t="str">
            <v/>
          </cell>
          <cell r="GD10" t="str">
            <v/>
          </cell>
          <cell r="GE10" t="str">
            <v/>
          </cell>
          <cell r="GF10" t="str">
            <v/>
          </cell>
          <cell r="GG10" t="str">
            <v/>
          </cell>
          <cell r="GH10" t="str">
            <v/>
          </cell>
          <cell r="GI10" t="str">
            <v/>
          </cell>
          <cell r="GJ10" t="str">
            <v/>
          </cell>
          <cell r="GK10" t="str">
            <v/>
          </cell>
          <cell r="GL10" t="str">
            <v/>
          </cell>
          <cell r="GM10" t="str">
            <v/>
          </cell>
          <cell r="GN10" t="str">
            <v/>
          </cell>
          <cell r="GO10" t="str">
            <v/>
          </cell>
          <cell r="GQ10">
            <v>10</v>
          </cell>
        </row>
        <row r="11">
          <cell r="A11" t="str">
            <v>2901B</v>
          </cell>
          <cell r="B11" t="str">
            <v xml:space="preserve">RIKKYO </v>
          </cell>
          <cell r="C11" t="str">
            <v xml:space="preserve">Graduate School of Business </v>
          </cell>
          <cell r="D11" t="str">
            <v>Master of Public Management and Administration　Course</v>
          </cell>
          <cell r="E11" t="str">
            <v>N/A</v>
          </cell>
          <cell r="F11" t="str">
            <v>N/A</v>
          </cell>
          <cell r="G11" t="str">
            <v>https://mpma.rikkyo.ac.jp/</v>
          </cell>
          <cell r="H11" t="str">
            <v>Not mandatory</v>
          </cell>
          <cell r="I11" t="str">
            <v>https://mpma.rikkyo.ac.jp/research_n_faculty.html</v>
          </cell>
          <cell r="J11" t="str">
            <v>PhD candidates are not accepted</v>
          </cell>
          <cell r="L11" t="str">
            <v>for_PreApplication_Matching</v>
          </cell>
          <cell r="M11" t="str">
            <v>青</v>
          </cell>
          <cell r="N11">
            <v>7040</v>
          </cell>
          <cell r="O11">
            <v>6010</v>
          </cell>
          <cell r="ES11" t="str">
            <v>A7</v>
          </cell>
          <cell r="ET11" t="str">
            <v>A6</v>
          </cell>
          <cell r="EU11" t="str">
            <v/>
          </cell>
          <cell r="EV11" t="str">
            <v/>
          </cell>
          <cell r="EW11" t="str">
            <v/>
          </cell>
          <cell r="EX11" t="str">
            <v/>
          </cell>
          <cell r="EY11" t="str">
            <v/>
          </cell>
          <cell r="EZ11" t="str">
            <v/>
          </cell>
          <cell r="FA11" t="str">
            <v/>
          </cell>
          <cell r="FB11" t="str">
            <v/>
          </cell>
          <cell r="FC11" t="str">
            <v/>
          </cell>
          <cell r="FD11" t="str">
            <v/>
          </cell>
          <cell r="FE11" t="str">
            <v/>
          </cell>
          <cell r="FF11" t="str">
            <v/>
          </cell>
          <cell r="FG11" t="str">
            <v/>
          </cell>
          <cell r="FH11" t="str">
            <v/>
          </cell>
          <cell r="FI11" t="str">
            <v/>
          </cell>
          <cell r="FJ11" t="str">
            <v/>
          </cell>
          <cell r="FK11" t="str">
            <v/>
          </cell>
          <cell r="FL11" t="str">
            <v/>
          </cell>
          <cell r="FM11" t="str">
            <v/>
          </cell>
          <cell r="FN11" t="str">
            <v/>
          </cell>
          <cell r="FO11" t="str">
            <v/>
          </cell>
          <cell r="FP11" t="str">
            <v/>
          </cell>
          <cell r="FQ11" t="str">
            <v/>
          </cell>
          <cell r="FR11" t="str">
            <v/>
          </cell>
          <cell r="FS11" t="str">
            <v/>
          </cell>
          <cell r="FT11" t="str">
            <v/>
          </cell>
          <cell r="FU11" t="str">
            <v/>
          </cell>
          <cell r="FV11" t="str">
            <v/>
          </cell>
          <cell r="FW11" t="str">
            <v/>
          </cell>
          <cell r="FX11" t="str">
            <v/>
          </cell>
          <cell r="FY11" t="str">
            <v/>
          </cell>
          <cell r="FZ11" t="str">
            <v/>
          </cell>
          <cell r="GA11" t="str">
            <v/>
          </cell>
          <cell r="GB11" t="str">
            <v/>
          </cell>
          <cell r="GC11" t="str">
            <v/>
          </cell>
          <cell r="GD11" t="str">
            <v/>
          </cell>
          <cell r="GE11" t="str">
            <v/>
          </cell>
          <cell r="GF11" t="str">
            <v/>
          </cell>
          <cell r="GG11" t="str">
            <v/>
          </cell>
          <cell r="GH11" t="str">
            <v/>
          </cell>
          <cell r="GI11" t="str">
            <v/>
          </cell>
          <cell r="GJ11" t="str">
            <v/>
          </cell>
          <cell r="GK11" t="str">
            <v/>
          </cell>
          <cell r="GL11" t="str">
            <v/>
          </cell>
          <cell r="GM11" t="str">
            <v/>
          </cell>
          <cell r="GN11" t="str">
            <v/>
          </cell>
          <cell r="GO11" t="str">
            <v/>
          </cell>
          <cell r="GQ11">
            <v>11</v>
          </cell>
        </row>
        <row r="12">
          <cell r="A12" t="str">
            <v>2902A</v>
          </cell>
          <cell r="B12" t="str">
            <v xml:space="preserve">RIKKYO </v>
          </cell>
          <cell r="C12" t="str">
            <v>Graduate School of Social Design Studies</v>
          </cell>
          <cell r="D12" t="str">
            <v>Master of Social Development and Administration Course</v>
          </cell>
          <cell r="E12" t="str">
            <v>N/A</v>
          </cell>
          <cell r="F12" t="str">
            <v>N/A</v>
          </cell>
          <cell r="G12" t="str">
            <v>https://msda.rikkyo.ac.jp/</v>
          </cell>
          <cell r="H12" t="str">
            <v>Not mandatory</v>
          </cell>
          <cell r="I12" t="str">
            <v>https://msda.rikkyo.ac.jp/research_n_faculty.html</v>
          </cell>
          <cell r="J12" t="str">
            <v>PhD candidates are not accepted</v>
          </cell>
          <cell r="L12" t="str">
            <v>for_PreApplication_Matching</v>
          </cell>
          <cell r="M12" t="str">
            <v>青</v>
          </cell>
          <cell r="N12">
            <v>6010</v>
          </cell>
          <cell r="O12">
            <v>6020</v>
          </cell>
          <cell r="P12" t="str">
            <v>80010A6</v>
          </cell>
          <cell r="Q12" t="str">
            <v>80030A6</v>
          </cell>
          <cell r="R12">
            <v>8010</v>
          </cell>
          <cell r="S12">
            <v>8020</v>
          </cell>
          <cell r="T12" t="str">
            <v>80020A8</v>
          </cell>
          <cell r="ES12" t="str">
            <v>A6</v>
          </cell>
          <cell r="ET12" t="str">
            <v>A8</v>
          </cell>
          <cell r="EU12" t="str">
            <v/>
          </cell>
          <cell r="EV12" t="str">
            <v/>
          </cell>
          <cell r="EW12" t="str">
            <v/>
          </cell>
          <cell r="EX12" t="str">
            <v/>
          </cell>
          <cell r="EY12" t="str">
            <v/>
          </cell>
          <cell r="EZ12" t="str">
            <v/>
          </cell>
          <cell r="FA12" t="str">
            <v/>
          </cell>
          <cell r="FB12" t="str">
            <v/>
          </cell>
          <cell r="FC12" t="str">
            <v/>
          </cell>
          <cell r="FD12" t="str">
            <v/>
          </cell>
          <cell r="FE12" t="str">
            <v/>
          </cell>
          <cell r="FF12" t="str">
            <v/>
          </cell>
          <cell r="FG12" t="str">
            <v/>
          </cell>
          <cell r="FH12" t="str">
            <v/>
          </cell>
          <cell r="FI12" t="str">
            <v/>
          </cell>
          <cell r="FJ12" t="str">
            <v/>
          </cell>
          <cell r="FK12" t="str">
            <v/>
          </cell>
          <cell r="FL12" t="str">
            <v/>
          </cell>
          <cell r="FM12" t="str">
            <v/>
          </cell>
          <cell r="FN12" t="str">
            <v/>
          </cell>
          <cell r="FO12" t="str">
            <v/>
          </cell>
          <cell r="FP12" t="str">
            <v/>
          </cell>
          <cell r="FQ12" t="str">
            <v/>
          </cell>
          <cell r="FR12" t="str">
            <v/>
          </cell>
          <cell r="FS12" t="str">
            <v/>
          </cell>
          <cell r="FT12" t="str">
            <v/>
          </cell>
          <cell r="FU12" t="str">
            <v/>
          </cell>
          <cell r="FV12" t="str">
            <v/>
          </cell>
          <cell r="FW12" t="str">
            <v/>
          </cell>
          <cell r="FX12" t="str">
            <v/>
          </cell>
          <cell r="FY12" t="str">
            <v/>
          </cell>
          <cell r="FZ12" t="str">
            <v/>
          </cell>
          <cell r="GA12" t="str">
            <v/>
          </cell>
          <cell r="GB12" t="str">
            <v/>
          </cell>
          <cell r="GC12" t="str">
            <v/>
          </cell>
          <cell r="GD12" t="str">
            <v/>
          </cell>
          <cell r="GE12" t="str">
            <v/>
          </cell>
          <cell r="GF12" t="str">
            <v/>
          </cell>
          <cell r="GG12" t="str">
            <v/>
          </cell>
          <cell r="GH12" t="str">
            <v/>
          </cell>
          <cell r="GI12" t="str">
            <v/>
          </cell>
          <cell r="GJ12" t="str">
            <v/>
          </cell>
          <cell r="GK12" t="str">
            <v/>
          </cell>
          <cell r="GL12" t="str">
            <v/>
          </cell>
          <cell r="GM12" t="str">
            <v/>
          </cell>
          <cell r="GN12" t="str">
            <v/>
          </cell>
          <cell r="GO12" t="str">
            <v/>
          </cell>
          <cell r="GQ12">
            <v>12</v>
          </cell>
        </row>
        <row r="13">
          <cell r="A13" t="str">
            <v>3701A</v>
          </cell>
          <cell r="B13" t="str">
            <v>International University of Japan</v>
          </cell>
          <cell r="C13" t="str">
            <v>Graduate School of International Relations</v>
          </cell>
          <cell r="D13" t="str">
            <v>International Development Program (IDP)</v>
          </cell>
          <cell r="G13" t="str">
            <v>https://www.iuj.ac.jp/gsir/</v>
          </cell>
          <cell r="H13" t="str">
            <v>Not mandatory</v>
          </cell>
          <cell r="I13" t="str">
            <v>https://www.iuj.ac.jp/gsir/ir-faculty/</v>
          </cell>
          <cell r="J13" t="str">
            <v>PhD candidates are not accepted</v>
          </cell>
          <cell r="L13" t="str">
            <v>for_PreApplication_Matching</v>
          </cell>
          <cell r="M13" t="str">
            <v>青</v>
          </cell>
          <cell r="N13">
            <v>7010</v>
          </cell>
          <cell r="O13">
            <v>7020</v>
          </cell>
          <cell r="P13">
            <v>7030</v>
          </cell>
          <cell r="Q13">
            <v>7040</v>
          </cell>
          <cell r="R13">
            <v>7060</v>
          </cell>
          <cell r="S13">
            <v>7070</v>
          </cell>
          <cell r="T13">
            <v>7080</v>
          </cell>
          <cell r="U13">
            <v>7090</v>
          </cell>
          <cell r="V13">
            <v>7100</v>
          </cell>
          <cell r="W13">
            <v>12040</v>
          </cell>
          <cell r="ES13" t="str">
            <v>A7</v>
          </cell>
          <cell r="ET13" t="str">
            <v>B12</v>
          </cell>
          <cell r="EU13" t="str">
            <v/>
          </cell>
          <cell r="EV13" t="str">
            <v/>
          </cell>
          <cell r="EW13" t="str">
            <v/>
          </cell>
          <cell r="EX13" t="str">
            <v/>
          </cell>
          <cell r="EY13" t="str">
            <v/>
          </cell>
          <cell r="EZ13" t="str">
            <v/>
          </cell>
          <cell r="FA13" t="str">
            <v/>
          </cell>
          <cell r="FB13" t="str">
            <v/>
          </cell>
          <cell r="FC13" t="str">
            <v/>
          </cell>
          <cell r="FD13" t="str">
            <v/>
          </cell>
          <cell r="FE13" t="str">
            <v/>
          </cell>
          <cell r="FF13" t="str">
            <v/>
          </cell>
          <cell r="FG13" t="str">
            <v/>
          </cell>
          <cell r="FH13" t="str">
            <v/>
          </cell>
          <cell r="FI13" t="str">
            <v/>
          </cell>
          <cell r="FJ13" t="str">
            <v/>
          </cell>
          <cell r="FK13" t="str">
            <v/>
          </cell>
          <cell r="FL13" t="str">
            <v/>
          </cell>
          <cell r="FM13" t="str">
            <v/>
          </cell>
          <cell r="FN13" t="str">
            <v/>
          </cell>
          <cell r="FO13" t="str">
            <v/>
          </cell>
          <cell r="FP13" t="str">
            <v/>
          </cell>
          <cell r="FQ13" t="str">
            <v/>
          </cell>
          <cell r="FR13" t="str">
            <v/>
          </cell>
          <cell r="FS13" t="str">
            <v/>
          </cell>
          <cell r="FT13" t="str">
            <v/>
          </cell>
          <cell r="FU13" t="str">
            <v/>
          </cell>
          <cell r="FV13" t="str">
            <v/>
          </cell>
          <cell r="FW13" t="str">
            <v/>
          </cell>
          <cell r="FX13" t="str">
            <v/>
          </cell>
          <cell r="FY13" t="str">
            <v/>
          </cell>
          <cell r="FZ13" t="str">
            <v/>
          </cell>
          <cell r="GA13" t="str">
            <v/>
          </cell>
          <cell r="GB13" t="str">
            <v/>
          </cell>
          <cell r="GC13" t="str">
            <v/>
          </cell>
          <cell r="GD13" t="str">
            <v/>
          </cell>
          <cell r="GE13" t="str">
            <v/>
          </cell>
          <cell r="GF13" t="str">
            <v/>
          </cell>
          <cell r="GG13" t="str">
            <v/>
          </cell>
          <cell r="GH13" t="str">
            <v/>
          </cell>
          <cell r="GI13" t="str">
            <v/>
          </cell>
          <cell r="GJ13" t="str">
            <v/>
          </cell>
          <cell r="GK13" t="str">
            <v/>
          </cell>
          <cell r="GL13" t="str">
            <v/>
          </cell>
          <cell r="GM13" t="str">
            <v/>
          </cell>
          <cell r="GN13" t="str">
            <v/>
          </cell>
          <cell r="GO13" t="str">
            <v/>
          </cell>
          <cell r="GQ13">
            <v>13</v>
          </cell>
        </row>
        <row r="14">
          <cell r="A14" t="str">
            <v>3701E</v>
          </cell>
          <cell r="B14" t="str">
            <v>International University of Japan</v>
          </cell>
          <cell r="C14" t="str">
            <v>Graduate School of International Relations</v>
          </cell>
          <cell r="D14" t="str">
            <v>International Public Policy Program (IPPP)</v>
          </cell>
          <cell r="G14" t="str">
            <v>https://www.iuj.ac.jp/gsir/</v>
          </cell>
          <cell r="H14" t="str">
            <v>Not mandatory</v>
          </cell>
          <cell r="I14" t="str">
            <v>https://www.iuj.ac.jp/gsir/ir-faculty/</v>
          </cell>
          <cell r="J14" t="str">
            <v>PhD candidates are not accepted</v>
          </cell>
          <cell r="L14" t="str">
            <v>for_PreApplication_Matching</v>
          </cell>
          <cell r="M14" t="str">
            <v>青</v>
          </cell>
          <cell r="N14">
            <v>6010</v>
          </cell>
          <cell r="O14">
            <v>6020</v>
          </cell>
          <cell r="P14" t="str">
            <v>80010A6</v>
          </cell>
          <cell r="Q14">
            <v>7010</v>
          </cell>
          <cell r="R14">
            <v>7020</v>
          </cell>
          <cell r="S14">
            <v>7030</v>
          </cell>
          <cell r="T14">
            <v>7040</v>
          </cell>
          <cell r="U14">
            <v>7050</v>
          </cell>
          <cell r="ES14" t="str">
            <v>A6</v>
          </cell>
          <cell r="ET14" t="str">
            <v>A7</v>
          </cell>
          <cell r="EU14" t="str">
            <v>A8</v>
          </cell>
          <cell r="EV14" t="str">
            <v/>
          </cell>
          <cell r="EW14" t="str">
            <v/>
          </cell>
          <cell r="EX14" t="str">
            <v/>
          </cell>
          <cell r="EY14" t="str">
            <v/>
          </cell>
          <cell r="EZ14" t="str">
            <v/>
          </cell>
          <cell r="FA14" t="str">
            <v/>
          </cell>
          <cell r="FB14" t="str">
            <v/>
          </cell>
          <cell r="FC14" t="str">
            <v/>
          </cell>
          <cell r="FD14" t="str">
            <v/>
          </cell>
          <cell r="FE14" t="str">
            <v/>
          </cell>
          <cell r="FF14" t="str">
            <v/>
          </cell>
          <cell r="FG14" t="str">
            <v/>
          </cell>
          <cell r="FH14" t="str">
            <v/>
          </cell>
          <cell r="FI14" t="str">
            <v/>
          </cell>
          <cell r="FJ14" t="str">
            <v/>
          </cell>
          <cell r="FK14" t="str">
            <v/>
          </cell>
          <cell r="FL14" t="str">
            <v/>
          </cell>
          <cell r="FM14" t="str">
            <v/>
          </cell>
          <cell r="FN14" t="str">
            <v/>
          </cell>
          <cell r="FO14" t="str">
            <v/>
          </cell>
          <cell r="FP14" t="str">
            <v/>
          </cell>
          <cell r="FQ14" t="str">
            <v/>
          </cell>
          <cell r="FR14" t="str">
            <v/>
          </cell>
          <cell r="FS14" t="str">
            <v/>
          </cell>
          <cell r="FT14" t="str">
            <v/>
          </cell>
          <cell r="FU14" t="str">
            <v/>
          </cell>
          <cell r="FV14" t="str">
            <v/>
          </cell>
          <cell r="FW14" t="str">
            <v/>
          </cell>
          <cell r="FX14" t="str">
            <v/>
          </cell>
          <cell r="FY14" t="str">
            <v/>
          </cell>
          <cell r="FZ14" t="str">
            <v/>
          </cell>
          <cell r="GA14" t="str">
            <v/>
          </cell>
          <cell r="GB14" t="str">
            <v/>
          </cell>
          <cell r="GC14" t="str">
            <v/>
          </cell>
          <cell r="GD14" t="str">
            <v/>
          </cell>
          <cell r="GE14" t="str">
            <v/>
          </cell>
          <cell r="GF14" t="str">
            <v/>
          </cell>
          <cell r="GG14" t="str">
            <v/>
          </cell>
          <cell r="GH14" t="str">
            <v/>
          </cell>
          <cell r="GI14" t="str">
            <v/>
          </cell>
          <cell r="GJ14" t="str">
            <v/>
          </cell>
          <cell r="GK14" t="str">
            <v/>
          </cell>
          <cell r="GL14" t="str">
            <v/>
          </cell>
          <cell r="GM14" t="str">
            <v/>
          </cell>
          <cell r="GN14" t="str">
            <v/>
          </cell>
          <cell r="GO14" t="str">
            <v/>
          </cell>
          <cell r="GQ14">
            <v>14</v>
          </cell>
        </row>
        <row r="15">
          <cell r="A15" t="str">
            <v>3701F</v>
          </cell>
          <cell r="B15" t="str">
            <v>International University of Japan</v>
          </cell>
          <cell r="C15" t="str">
            <v>Graduate School of International Relations</v>
          </cell>
          <cell r="D15" t="str">
            <v>Economics Cluster</v>
          </cell>
          <cell r="G15" t="str">
            <v>https://www.iuj.ac.jp/gsir/</v>
          </cell>
          <cell r="H15" t="str">
            <v>Master's degree candidates are not accepted</v>
          </cell>
          <cell r="J15" t="str">
            <v>Mandatory</v>
          </cell>
          <cell r="K15" t="str">
            <v>https://www.iuj.ac.jp/gsir/ir-faculty/</v>
          </cell>
          <cell r="L15" t="str">
            <v>for_PreApplication_Matching</v>
          </cell>
          <cell r="M15" t="str">
            <v>青</v>
          </cell>
          <cell r="N15">
            <v>7010</v>
          </cell>
          <cell r="O15">
            <v>7020</v>
          </cell>
          <cell r="P15">
            <v>7030</v>
          </cell>
          <cell r="Q15">
            <v>7040</v>
          </cell>
          <cell r="R15">
            <v>7060</v>
          </cell>
          <cell r="S15">
            <v>7070</v>
          </cell>
          <cell r="T15">
            <v>7080</v>
          </cell>
          <cell r="U15">
            <v>7090</v>
          </cell>
          <cell r="V15">
            <v>7100</v>
          </cell>
          <cell r="ES15" t="str">
            <v>A7</v>
          </cell>
          <cell r="ET15" t="str">
            <v/>
          </cell>
          <cell r="EU15" t="str">
            <v/>
          </cell>
          <cell r="EV15" t="str">
            <v/>
          </cell>
          <cell r="EW15" t="str">
            <v/>
          </cell>
          <cell r="EX15" t="str">
            <v/>
          </cell>
          <cell r="EY15" t="str">
            <v/>
          </cell>
          <cell r="EZ15" t="str">
            <v/>
          </cell>
          <cell r="FA15" t="str">
            <v/>
          </cell>
          <cell r="FB15" t="str">
            <v/>
          </cell>
          <cell r="FC15" t="str">
            <v/>
          </cell>
          <cell r="FD15" t="str">
            <v/>
          </cell>
          <cell r="FE15" t="str">
            <v/>
          </cell>
          <cell r="FF15" t="str">
            <v/>
          </cell>
          <cell r="FG15" t="str">
            <v/>
          </cell>
          <cell r="FH15" t="str">
            <v/>
          </cell>
          <cell r="FI15" t="str">
            <v/>
          </cell>
          <cell r="FJ15" t="str">
            <v/>
          </cell>
          <cell r="FK15" t="str">
            <v/>
          </cell>
          <cell r="FL15" t="str">
            <v/>
          </cell>
          <cell r="FM15" t="str">
            <v/>
          </cell>
          <cell r="FN15" t="str">
            <v/>
          </cell>
          <cell r="FO15" t="str">
            <v/>
          </cell>
          <cell r="FP15" t="str">
            <v/>
          </cell>
          <cell r="FQ15" t="str">
            <v/>
          </cell>
          <cell r="FR15" t="str">
            <v/>
          </cell>
          <cell r="FS15" t="str">
            <v/>
          </cell>
          <cell r="FT15" t="str">
            <v/>
          </cell>
          <cell r="FU15" t="str">
            <v/>
          </cell>
          <cell r="FV15" t="str">
            <v/>
          </cell>
          <cell r="FW15" t="str">
            <v/>
          </cell>
          <cell r="FX15" t="str">
            <v/>
          </cell>
          <cell r="FY15" t="str">
            <v/>
          </cell>
          <cell r="FZ15" t="str">
            <v/>
          </cell>
          <cell r="GA15" t="str">
            <v/>
          </cell>
          <cell r="GB15" t="str">
            <v/>
          </cell>
          <cell r="GC15" t="str">
            <v/>
          </cell>
          <cell r="GD15" t="str">
            <v/>
          </cell>
          <cell r="GE15" t="str">
            <v/>
          </cell>
          <cell r="GF15" t="str">
            <v/>
          </cell>
          <cell r="GG15" t="str">
            <v/>
          </cell>
          <cell r="GH15" t="str">
            <v/>
          </cell>
          <cell r="GI15" t="str">
            <v/>
          </cell>
          <cell r="GJ15" t="str">
            <v/>
          </cell>
          <cell r="GK15" t="str">
            <v/>
          </cell>
          <cell r="GL15" t="str">
            <v/>
          </cell>
          <cell r="GM15" t="str">
            <v/>
          </cell>
          <cell r="GN15" t="str">
            <v/>
          </cell>
          <cell r="GO15" t="str">
            <v/>
          </cell>
          <cell r="GQ15">
            <v>15</v>
          </cell>
        </row>
        <row r="16">
          <cell r="A16" t="str">
            <v>3701G</v>
          </cell>
          <cell r="B16" t="str">
            <v>International University of Japan</v>
          </cell>
          <cell r="C16" t="str">
            <v>Graduate School of International Relations</v>
          </cell>
          <cell r="D16" t="str">
            <v>Internatioal Relations Cluster</v>
          </cell>
          <cell r="G16" t="str">
            <v>https://www.iuj.ac.jp/gsir/</v>
          </cell>
          <cell r="H16" t="str">
            <v>Master's degree candidates are not accepted</v>
          </cell>
          <cell r="J16" t="str">
            <v>Mandatory</v>
          </cell>
          <cell r="K16" t="str">
            <v>https://www.iuj.ac.jp/gsir/ir-faculty/</v>
          </cell>
          <cell r="L16" t="str">
            <v>for_PreApplication_Matching</v>
          </cell>
          <cell r="M16" t="str">
            <v>青</v>
          </cell>
          <cell r="N16">
            <v>6010</v>
          </cell>
          <cell r="O16">
            <v>6020</v>
          </cell>
          <cell r="P16" t="str">
            <v>80030A6</v>
          </cell>
          <cell r="Q16">
            <v>7040</v>
          </cell>
          <cell r="ES16" t="str">
            <v>A6</v>
          </cell>
          <cell r="ET16" t="str">
            <v>A7</v>
          </cell>
          <cell r="EU16" t="str">
            <v/>
          </cell>
          <cell r="EV16" t="str">
            <v/>
          </cell>
          <cell r="EW16" t="str">
            <v/>
          </cell>
          <cell r="EX16" t="str">
            <v/>
          </cell>
          <cell r="EY16" t="str">
            <v/>
          </cell>
          <cell r="EZ16" t="str">
            <v/>
          </cell>
          <cell r="FA16" t="str">
            <v/>
          </cell>
          <cell r="FB16" t="str">
            <v/>
          </cell>
          <cell r="FC16" t="str">
            <v/>
          </cell>
          <cell r="FD16" t="str">
            <v/>
          </cell>
          <cell r="FE16" t="str">
            <v/>
          </cell>
          <cell r="FF16" t="str">
            <v/>
          </cell>
          <cell r="FG16" t="str">
            <v/>
          </cell>
          <cell r="FH16" t="str">
            <v/>
          </cell>
          <cell r="FI16" t="str">
            <v/>
          </cell>
          <cell r="FJ16" t="str">
            <v/>
          </cell>
          <cell r="FK16" t="str">
            <v/>
          </cell>
          <cell r="FL16" t="str">
            <v/>
          </cell>
          <cell r="FM16" t="str">
            <v/>
          </cell>
          <cell r="FN16" t="str">
            <v/>
          </cell>
          <cell r="FO16" t="str">
            <v/>
          </cell>
          <cell r="FP16" t="str">
            <v/>
          </cell>
          <cell r="FQ16" t="str">
            <v/>
          </cell>
          <cell r="FR16" t="str">
            <v/>
          </cell>
          <cell r="FS16" t="str">
            <v/>
          </cell>
          <cell r="FT16" t="str">
            <v/>
          </cell>
          <cell r="FU16" t="str">
            <v/>
          </cell>
          <cell r="FV16" t="str">
            <v/>
          </cell>
          <cell r="FW16" t="str">
            <v/>
          </cell>
          <cell r="FX16" t="str">
            <v/>
          </cell>
          <cell r="FY16" t="str">
            <v/>
          </cell>
          <cell r="FZ16" t="str">
            <v/>
          </cell>
          <cell r="GA16" t="str">
            <v/>
          </cell>
          <cell r="GB16" t="str">
            <v/>
          </cell>
          <cell r="GC16" t="str">
            <v/>
          </cell>
          <cell r="GD16" t="str">
            <v/>
          </cell>
          <cell r="GE16" t="str">
            <v/>
          </cell>
          <cell r="GF16" t="str">
            <v/>
          </cell>
          <cell r="GG16" t="str">
            <v/>
          </cell>
          <cell r="GH16" t="str">
            <v/>
          </cell>
          <cell r="GI16" t="str">
            <v/>
          </cell>
          <cell r="GJ16" t="str">
            <v/>
          </cell>
          <cell r="GK16" t="str">
            <v/>
          </cell>
          <cell r="GL16" t="str">
            <v/>
          </cell>
          <cell r="GM16" t="str">
            <v/>
          </cell>
          <cell r="GN16" t="str">
            <v/>
          </cell>
          <cell r="GO16" t="str">
            <v/>
          </cell>
          <cell r="GQ16">
            <v>16</v>
          </cell>
        </row>
        <row r="17">
          <cell r="A17" t="str">
            <v>3701H</v>
          </cell>
          <cell r="B17" t="str">
            <v>International University of Japan</v>
          </cell>
          <cell r="C17" t="str">
            <v>Graduate School of International Relations</v>
          </cell>
          <cell r="D17" t="str">
            <v>Public Management Cluster</v>
          </cell>
          <cell r="G17" t="str">
            <v>https://www.iuj.ac.jp/gsir/</v>
          </cell>
          <cell r="H17" t="str">
            <v>Master's degree candidates are not accepted</v>
          </cell>
          <cell r="J17" t="str">
            <v>Mandatory</v>
          </cell>
          <cell r="K17" t="str">
            <v>https://www.iuj.ac.jp/gsir/ir-faculty/</v>
          </cell>
          <cell r="L17" t="str">
            <v>for_PreApplication_Matching</v>
          </cell>
          <cell r="M17" t="str">
            <v>青</v>
          </cell>
          <cell r="N17">
            <v>6010</v>
          </cell>
          <cell r="O17">
            <v>7050</v>
          </cell>
          <cell r="P17">
            <v>7080</v>
          </cell>
          <cell r="Q17" t="str">
            <v>80010A6</v>
          </cell>
          <cell r="ES17" t="str">
            <v>A6</v>
          </cell>
          <cell r="ET17" t="str">
            <v>A7</v>
          </cell>
          <cell r="EU17" t="str">
            <v/>
          </cell>
          <cell r="EV17" t="str">
            <v/>
          </cell>
          <cell r="EW17" t="str">
            <v/>
          </cell>
          <cell r="EX17" t="str">
            <v/>
          </cell>
          <cell r="EY17" t="str">
            <v/>
          </cell>
          <cell r="EZ17" t="str">
            <v/>
          </cell>
          <cell r="FA17" t="str">
            <v/>
          </cell>
          <cell r="FB17" t="str">
            <v/>
          </cell>
          <cell r="FC17" t="str">
            <v/>
          </cell>
          <cell r="FD17" t="str">
            <v/>
          </cell>
          <cell r="FE17" t="str">
            <v/>
          </cell>
          <cell r="FF17" t="str">
            <v/>
          </cell>
          <cell r="FG17" t="str">
            <v/>
          </cell>
          <cell r="FH17" t="str">
            <v/>
          </cell>
          <cell r="FI17" t="str">
            <v/>
          </cell>
          <cell r="FJ17" t="str">
            <v/>
          </cell>
          <cell r="FK17" t="str">
            <v/>
          </cell>
          <cell r="FL17" t="str">
            <v/>
          </cell>
          <cell r="FM17" t="str">
            <v/>
          </cell>
          <cell r="FN17" t="str">
            <v/>
          </cell>
          <cell r="FO17" t="str">
            <v/>
          </cell>
          <cell r="FP17" t="str">
            <v/>
          </cell>
          <cell r="FQ17" t="str">
            <v/>
          </cell>
          <cell r="FR17" t="str">
            <v/>
          </cell>
          <cell r="FS17" t="str">
            <v/>
          </cell>
          <cell r="FT17" t="str">
            <v/>
          </cell>
          <cell r="FU17" t="str">
            <v/>
          </cell>
          <cell r="FV17" t="str">
            <v/>
          </cell>
          <cell r="FW17" t="str">
            <v/>
          </cell>
          <cell r="FX17" t="str">
            <v/>
          </cell>
          <cell r="FY17" t="str">
            <v/>
          </cell>
          <cell r="FZ17" t="str">
            <v/>
          </cell>
          <cell r="GA17" t="str">
            <v/>
          </cell>
          <cell r="GB17" t="str">
            <v/>
          </cell>
          <cell r="GC17" t="str">
            <v/>
          </cell>
          <cell r="GD17" t="str">
            <v/>
          </cell>
          <cell r="GE17" t="str">
            <v/>
          </cell>
          <cell r="GF17" t="str">
            <v/>
          </cell>
          <cell r="GG17" t="str">
            <v/>
          </cell>
          <cell r="GH17" t="str">
            <v/>
          </cell>
          <cell r="GI17" t="str">
            <v/>
          </cell>
          <cell r="GJ17" t="str">
            <v/>
          </cell>
          <cell r="GK17" t="str">
            <v/>
          </cell>
          <cell r="GL17" t="str">
            <v/>
          </cell>
          <cell r="GM17" t="str">
            <v/>
          </cell>
          <cell r="GN17" t="str">
            <v/>
          </cell>
          <cell r="GO17" t="str">
            <v/>
          </cell>
          <cell r="GQ17">
            <v>17</v>
          </cell>
        </row>
        <row r="18">
          <cell r="A18" t="str">
            <v>3701I</v>
          </cell>
          <cell r="B18" t="str">
            <v>International University of Japan</v>
          </cell>
          <cell r="C18" t="str">
            <v>Graduate School of International Relations</v>
          </cell>
          <cell r="D18" t="str">
            <v>International Relations Program (IRP)
MA in International Relations</v>
          </cell>
          <cell r="G18" t="str">
            <v>https://www.iuj.ac.jp/gsir/</v>
          </cell>
          <cell r="H18" t="str">
            <v>Not mandatory</v>
          </cell>
          <cell r="I18" t="str">
            <v>https://www.iuj.ac.jp/gsir/ir-faculty/</v>
          </cell>
          <cell r="J18" t="str">
            <v>PhD candidates are not accepted</v>
          </cell>
          <cell r="L18" t="str">
            <v>for_PreApplication_Matching</v>
          </cell>
          <cell r="M18" t="str">
            <v>青</v>
          </cell>
          <cell r="N18">
            <v>5010</v>
          </cell>
          <cell r="O18">
            <v>6010</v>
          </cell>
          <cell r="P18">
            <v>6020</v>
          </cell>
          <cell r="Q18" t="str">
            <v>80010A6</v>
          </cell>
          <cell r="R18" t="str">
            <v>80030A6</v>
          </cell>
          <cell r="S18">
            <v>7040</v>
          </cell>
          <cell r="T18">
            <v>7070</v>
          </cell>
          <cell r="ES18" t="str">
            <v>A5</v>
          </cell>
          <cell r="ET18" t="str">
            <v>A6</v>
          </cell>
          <cell r="EU18" t="str">
            <v>A7</v>
          </cell>
          <cell r="EV18" t="str">
            <v/>
          </cell>
          <cell r="EW18" t="str">
            <v/>
          </cell>
          <cell r="EX18" t="str">
            <v/>
          </cell>
          <cell r="EY18" t="str">
            <v/>
          </cell>
          <cell r="EZ18" t="str">
            <v/>
          </cell>
          <cell r="FA18" t="str">
            <v/>
          </cell>
          <cell r="FB18" t="str">
            <v/>
          </cell>
          <cell r="FC18" t="str">
            <v/>
          </cell>
          <cell r="FD18" t="str">
            <v/>
          </cell>
          <cell r="FE18" t="str">
            <v/>
          </cell>
          <cell r="FF18" t="str">
            <v/>
          </cell>
          <cell r="FG18" t="str">
            <v/>
          </cell>
          <cell r="FH18" t="str">
            <v/>
          </cell>
          <cell r="FI18" t="str">
            <v/>
          </cell>
          <cell r="FJ18" t="str">
            <v/>
          </cell>
          <cell r="FK18" t="str">
            <v/>
          </cell>
          <cell r="FL18" t="str">
            <v/>
          </cell>
          <cell r="FM18" t="str">
            <v/>
          </cell>
          <cell r="FN18" t="str">
            <v/>
          </cell>
          <cell r="FO18" t="str">
            <v/>
          </cell>
          <cell r="FP18" t="str">
            <v/>
          </cell>
          <cell r="FQ18" t="str">
            <v/>
          </cell>
          <cell r="FR18" t="str">
            <v/>
          </cell>
          <cell r="FS18" t="str">
            <v/>
          </cell>
          <cell r="FT18" t="str">
            <v/>
          </cell>
          <cell r="FU18" t="str">
            <v/>
          </cell>
          <cell r="FV18" t="str">
            <v/>
          </cell>
          <cell r="FW18" t="str">
            <v/>
          </cell>
          <cell r="FX18" t="str">
            <v/>
          </cell>
          <cell r="FY18" t="str">
            <v/>
          </cell>
          <cell r="FZ18" t="str">
            <v/>
          </cell>
          <cell r="GA18" t="str">
            <v/>
          </cell>
          <cell r="GB18" t="str">
            <v/>
          </cell>
          <cell r="GC18" t="str">
            <v/>
          </cell>
          <cell r="GD18" t="str">
            <v/>
          </cell>
          <cell r="GE18" t="str">
            <v/>
          </cell>
          <cell r="GF18" t="str">
            <v/>
          </cell>
          <cell r="GG18" t="str">
            <v/>
          </cell>
          <cell r="GH18" t="str">
            <v/>
          </cell>
          <cell r="GI18" t="str">
            <v/>
          </cell>
          <cell r="GJ18" t="str">
            <v/>
          </cell>
          <cell r="GK18" t="str">
            <v/>
          </cell>
          <cell r="GL18" t="str">
            <v/>
          </cell>
          <cell r="GM18" t="str">
            <v/>
          </cell>
          <cell r="GN18" t="str">
            <v/>
          </cell>
          <cell r="GO18" t="str">
            <v/>
          </cell>
          <cell r="GQ18">
            <v>18</v>
          </cell>
        </row>
        <row r="19">
          <cell r="A19" t="str">
            <v>3701J</v>
          </cell>
          <cell r="B19" t="str">
            <v>International University of Japan</v>
          </cell>
          <cell r="C19" t="str">
            <v>Graduate School of International Relations</v>
          </cell>
          <cell r="D19" t="str">
            <v>International Relations Program (IRP)
MA in Political Science</v>
          </cell>
          <cell r="G19" t="str">
            <v>https://www.iuj.ac.jp/gsir/</v>
          </cell>
          <cell r="H19" t="str">
            <v>Not mandatory</v>
          </cell>
          <cell r="I19" t="str">
            <v>https://www.iuj.ac.jp/gsir/ir-faculty/</v>
          </cell>
          <cell r="J19" t="str">
            <v>PhD candidates are not accepted</v>
          </cell>
          <cell r="L19" t="str">
            <v>for_PreApplication_Matching</v>
          </cell>
          <cell r="M19" t="str">
            <v>青</v>
          </cell>
          <cell r="N19">
            <v>6010</v>
          </cell>
          <cell r="O19">
            <v>6020</v>
          </cell>
          <cell r="P19" t="str">
            <v>80010A6</v>
          </cell>
          <cell r="Q19" t="str">
            <v>80030A6</v>
          </cell>
          <cell r="R19">
            <v>7030</v>
          </cell>
          <cell r="S19">
            <v>7040</v>
          </cell>
          <cell r="T19">
            <v>7070</v>
          </cell>
          <cell r="ES19" t="str">
            <v>A6</v>
          </cell>
          <cell r="ET19" t="str">
            <v>A7</v>
          </cell>
          <cell r="EU19" t="str">
            <v/>
          </cell>
          <cell r="EV19" t="str">
            <v/>
          </cell>
          <cell r="EW19" t="str">
            <v/>
          </cell>
          <cell r="EX19" t="str">
            <v/>
          </cell>
          <cell r="EY19" t="str">
            <v/>
          </cell>
          <cell r="EZ19" t="str">
            <v/>
          </cell>
          <cell r="FA19" t="str">
            <v/>
          </cell>
          <cell r="FB19" t="str">
            <v/>
          </cell>
          <cell r="FC19" t="str">
            <v/>
          </cell>
          <cell r="FD19" t="str">
            <v/>
          </cell>
          <cell r="FE19" t="str">
            <v/>
          </cell>
          <cell r="FF19" t="str">
            <v/>
          </cell>
          <cell r="FG19" t="str">
            <v/>
          </cell>
          <cell r="FH19" t="str">
            <v/>
          </cell>
          <cell r="FI19" t="str">
            <v/>
          </cell>
          <cell r="FJ19" t="str">
            <v/>
          </cell>
          <cell r="FK19" t="str">
            <v/>
          </cell>
          <cell r="FL19" t="str">
            <v/>
          </cell>
          <cell r="FM19" t="str">
            <v/>
          </cell>
          <cell r="FN19" t="str">
            <v/>
          </cell>
          <cell r="FO19" t="str">
            <v/>
          </cell>
          <cell r="FP19" t="str">
            <v/>
          </cell>
          <cell r="FQ19" t="str">
            <v/>
          </cell>
          <cell r="FR19" t="str">
            <v/>
          </cell>
          <cell r="FS19" t="str">
            <v/>
          </cell>
          <cell r="FT19" t="str">
            <v/>
          </cell>
          <cell r="FU19" t="str">
            <v/>
          </cell>
          <cell r="FV19" t="str">
            <v/>
          </cell>
          <cell r="FW19" t="str">
            <v/>
          </cell>
          <cell r="FX19" t="str">
            <v/>
          </cell>
          <cell r="FY19" t="str">
            <v/>
          </cell>
          <cell r="FZ19" t="str">
            <v/>
          </cell>
          <cell r="GA19" t="str">
            <v/>
          </cell>
          <cell r="GB19" t="str">
            <v/>
          </cell>
          <cell r="GC19" t="str">
            <v/>
          </cell>
          <cell r="GD19" t="str">
            <v/>
          </cell>
          <cell r="GE19" t="str">
            <v/>
          </cell>
          <cell r="GF19" t="str">
            <v/>
          </cell>
          <cell r="GG19" t="str">
            <v/>
          </cell>
          <cell r="GH19" t="str">
            <v/>
          </cell>
          <cell r="GI19" t="str">
            <v/>
          </cell>
          <cell r="GJ19" t="str">
            <v/>
          </cell>
          <cell r="GK19" t="str">
            <v/>
          </cell>
          <cell r="GL19" t="str">
            <v/>
          </cell>
          <cell r="GM19" t="str">
            <v/>
          </cell>
          <cell r="GN19" t="str">
            <v/>
          </cell>
          <cell r="GO19" t="str">
            <v/>
          </cell>
          <cell r="GQ19">
            <v>19</v>
          </cell>
        </row>
        <row r="20">
          <cell r="A20" t="str">
            <v>3701K</v>
          </cell>
          <cell r="B20" t="str">
            <v>International University of Japan</v>
          </cell>
          <cell r="C20" t="str">
            <v>Graduate School of International Relations</v>
          </cell>
          <cell r="D20" t="str">
            <v>Public Management and Policy Analysis Program (PMPP)
MA in Public Management</v>
          </cell>
          <cell r="G20" t="str">
            <v>https://www.iuj.ac.jp/gsir/</v>
          </cell>
          <cell r="H20" t="str">
            <v>Not mandatory</v>
          </cell>
          <cell r="I20" t="str">
            <v>https://www.iuj.ac.jp/gsir/ir-faculty/</v>
          </cell>
          <cell r="J20" t="str">
            <v>PhD candidates are not accepted</v>
          </cell>
          <cell r="L20" t="str">
            <v>for_PreApplication_Matching</v>
          </cell>
          <cell r="M20" t="str">
            <v>青</v>
          </cell>
          <cell r="N20">
            <v>6010</v>
          </cell>
          <cell r="O20">
            <v>7050</v>
          </cell>
          <cell r="P20">
            <v>7080</v>
          </cell>
          <cell r="Q20" t="str">
            <v>80010A6</v>
          </cell>
          <cell r="ES20" t="str">
            <v>A6</v>
          </cell>
          <cell r="ET20" t="str">
            <v>A7</v>
          </cell>
          <cell r="EU20" t="str">
            <v/>
          </cell>
          <cell r="EV20" t="str">
            <v/>
          </cell>
          <cell r="EW20" t="str">
            <v/>
          </cell>
          <cell r="EX20" t="str">
            <v/>
          </cell>
          <cell r="EY20" t="str">
            <v/>
          </cell>
          <cell r="EZ20" t="str">
            <v/>
          </cell>
          <cell r="FA20" t="str">
            <v/>
          </cell>
          <cell r="FB20" t="str">
            <v/>
          </cell>
          <cell r="FC20" t="str">
            <v/>
          </cell>
          <cell r="FD20" t="str">
            <v/>
          </cell>
          <cell r="FE20" t="str">
            <v/>
          </cell>
          <cell r="FF20" t="str">
            <v/>
          </cell>
          <cell r="FG20" t="str">
            <v/>
          </cell>
          <cell r="FH20" t="str">
            <v/>
          </cell>
          <cell r="FI20" t="str">
            <v/>
          </cell>
          <cell r="FJ20" t="str">
            <v/>
          </cell>
          <cell r="FK20" t="str">
            <v/>
          </cell>
          <cell r="FL20" t="str">
            <v/>
          </cell>
          <cell r="FM20" t="str">
            <v/>
          </cell>
          <cell r="FN20" t="str">
            <v/>
          </cell>
          <cell r="FO20" t="str">
            <v/>
          </cell>
          <cell r="FP20" t="str">
            <v/>
          </cell>
          <cell r="FQ20" t="str">
            <v/>
          </cell>
          <cell r="FR20" t="str">
            <v/>
          </cell>
          <cell r="FS20" t="str">
            <v/>
          </cell>
          <cell r="FT20" t="str">
            <v/>
          </cell>
          <cell r="FU20" t="str">
            <v/>
          </cell>
          <cell r="FV20" t="str">
            <v/>
          </cell>
          <cell r="FW20" t="str">
            <v/>
          </cell>
          <cell r="FX20" t="str">
            <v/>
          </cell>
          <cell r="FY20" t="str">
            <v/>
          </cell>
          <cell r="FZ20" t="str">
            <v/>
          </cell>
          <cell r="GA20" t="str">
            <v/>
          </cell>
          <cell r="GB20" t="str">
            <v/>
          </cell>
          <cell r="GC20" t="str">
            <v/>
          </cell>
          <cell r="GD20" t="str">
            <v/>
          </cell>
          <cell r="GE20" t="str">
            <v/>
          </cell>
          <cell r="GF20" t="str">
            <v/>
          </cell>
          <cell r="GG20" t="str">
            <v/>
          </cell>
          <cell r="GH20" t="str">
            <v/>
          </cell>
          <cell r="GI20" t="str">
            <v/>
          </cell>
          <cell r="GJ20" t="str">
            <v/>
          </cell>
          <cell r="GK20" t="str">
            <v/>
          </cell>
          <cell r="GL20" t="str">
            <v/>
          </cell>
          <cell r="GM20" t="str">
            <v/>
          </cell>
          <cell r="GN20" t="str">
            <v/>
          </cell>
          <cell r="GO20" t="str">
            <v/>
          </cell>
          <cell r="GQ20">
            <v>20</v>
          </cell>
        </row>
        <row r="21">
          <cell r="A21" t="str">
            <v>3701L</v>
          </cell>
          <cell r="B21" t="str">
            <v>International University of Japan</v>
          </cell>
          <cell r="C21" t="str">
            <v>Graduate School of International Relations</v>
          </cell>
          <cell r="D21" t="str">
            <v>Public Management and Policy Analysis Program (PMPP)
MA in Public Policy</v>
          </cell>
          <cell r="G21" t="str">
            <v>https://www.iuj.ac.jp/gsir/</v>
          </cell>
          <cell r="H21" t="str">
            <v>Not mandatory</v>
          </cell>
          <cell r="I21" t="str">
            <v>https://www.iuj.ac.jp/gsir/ir-faculty/</v>
          </cell>
          <cell r="J21" t="str">
            <v>PhD candidates are not accepted</v>
          </cell>
          <cell r="L21" t="str">
            <v>for_PreApplication_Matching</v>
          </cell>
          <cell r="M21" t="str">
            <v>青</v>
          </cell>
          <cell r="N21">
            <v>6010</v>
          </cell>
          <cell r="O21">
            <v>7050</v>
          </cell>
          <cell r="P21">
            <v>7080</v>
          </cell>
          <cell r="Q21" t="str">
            <v>80010A6</v>
          </cell>
          <cell r="ES21" t="str">
            <v>A6</v>
          </cell>
          <cell r="ET21" t="str">
            <v>A7</v>
          </cell>
          <cell r="EU21" t="str">
            <v/>
          </cell>
          <cell r="EV21" t="str">
            <v/>
          </cell>
          <cell r="EW21" t="str">
            <v/>
          </cell>
          <cell r="EX21" t="str">
            <v/>
          </cell>
          <cell r="EY21" t="str">
            <v/>
          </cell>
          <cell r="EZ21" t="str">
            <v/>
          </cell>
          <cell r="FA21" t="str">
            <v/>
          </cell>
          <cell r="FB21" t="str">
            <v/>
          </cell>
          <cell r="FC21" t="str">
            <v/>
          </cell>
          <cell r="FD21" t="str">
            <v/>
          </cell>
          <cell r="FE21" t="str">
            <v/>
          </cell>
          <cell r="FF21" t="str">
            <v/>
          </cell>
          <cell r="FG21" t="str">
            <v/>
          </cell>
          <cell r="FH21" t="str">
            <v/>
          </cell>
          <cell r="FI21" t="str">
            <v/>
          </cell>
          <cell r="FJ21" t="str">
            <v/>
          </cell>
          <cell r="FK21" t="str">
            <v/>
          </cell>
          <cell r="FL21" t="str">
            <v/>
          </cell>
          <cell r="FM21" t="str">
            <v/>
          </cell>
          <cell r="FN21" t="str">
            <v/>
          </cell>
          <cell r="FO21" t="str">
            <v/>
          </cell>
          <cell r="FP21" t="str">
            <v/>
          </cell>
          <cell r="FQ21" t="str">
            <v/>
          </cell>
          <cell r="FR21" t="str">
            <v/>
          </cell>
          <cell r="FS21" t="str">
            <v/>
          </cell>
          <cell r="FT21" t="str">
            <v/>
          </cell>
          <cell r="FU21" t="str">
            <v/>
          </cell>
          <cell r="FV21" t="str">
            <v/>
          </cell>
          <cell r="FW21" t="str">
            <v/>
          </cell>
          <cell r="FX21" t="str">
            <v/>
          </cell>
          <cell r="FY21" t="str">
            <v/>
          </cell>
          <cell r="FZ21" t="str">
            <v/>
          </cell>
          <cell r="GA21" t="str">
            <v/>
          </cell>
          <cell r="GB21" t="str">
            <v/>
          </cell>
          <cell r="GC21" t="str">
            <v/>
          </cell>
          <cell r="GD21" t="str">
            <v/>
          </cell>
          <cell r="GE21" t="str">
            <v/>
          </cell>
          <cell r="GF21" t="str">
            <v/>
          </cell>
          <cell r="GG21" t="str">
            <v/>
          </cell>
          <cell r="GH21" t="str">
            <v/>
          </cell>
          <cell r="GI21" t="str">
            <v/>
          </cell>
          <cell r="GJ21" t="str">
            <v/>
          </cell>
          <cell r="GK21" t="str">
            <v/>
          </cell>
          <cell r="GL21" t="str">
            <v/>
          </cell>
          <cell r="GM21" t="str">
            <v/>
          </cell>
          <cell r="GN21" t="str">
            <v/>
          </cell>
          <cell r="GO21" t="str">
            <v/>
          </cell>
          <cell r="GQ21">
            <v>21</v>
          </cell>
        </row>
        <row r="22">
          <cell r="A22" t="str">
            <v>3701M</v>
          </cell>
          <cell r="B22" t="str">
            <v>International University of Japan</v>
          </cell>
          <cell r="C22" t="str">
            <v>Graduate School of International Relations</v>
          </cell>
          <cell r="D22" t="str">
            <v>Japan-Global Development program (JGDP): Select concentration areas:
Foreign Policy</v>
          </cell>
          <cell r="G22" t="str">
            <v>https://www.iuj.ac.jp/gsir/</v>
          </cell>
          <cell r="H22" t="str">
            <v>Not mandatory</v>
          </cell>
          <cell r="I22" t="str">
            <v>https://www.iuj.ac.jp/gsir/ir-faculty/</v>
          </cell>
          <cell r="J22" t="str">
            <v>PhD candidates are not accepted</v>
          </cell>
          <cell r="L22" t="str">
            <v>for_PreApplication_Matching</v>
          </cell>
          <cell r="M22" t="str">
            <v>青</v>
          </cell>
          <cell r="N22">
            <v>6010</v>
          </cell>
          <cell r="O22">
            <v>6020</v>
          </cell>
          <cell r="P22" t="str">
            <v>80010A6</v>
          </cell>
          <cell r="Q22">
            <v>7040</v>
          </cell>
          <cell r="ES22" t="str">
            <v>A6</v>
          </cell>
          <cell r="ET22" t="str">
            <v>A7</v>
          </cell>
          <cell r="EU22" t="str">
            <v/>
          </cell>
          <cell r="EV22" t="str">
            <v/>
          </cell>
          <cell r="EW22" t="str">
            <v/>
          </cell>
          <cell r="EX22" t="str">
            <v/>
          </cell>
          <cell r="EY22" t="str">
            <v/>
          </cell>
          <cell r="EZ22" t="str">
            <v/>
          </cell>
          <cell r="FA22" t="str">
            <v/>
          </cell>
          <cell r="FB22" t="str">
            <v/>
          </cell>
          <cell r="FC22" t="str">
            <v/>
          </cell>
          <cell r="FD22" t="str">
            <v/>
          </cell>
          <cell r="FE22" t="str">
            <v/>
          </cell>
          <cell r="FF22" t="str">
            <v/>
          </cell>
          <cell r="FG22" t="str">
            <v/>
          </cell>
          <cell r="FH22" t="str">
            <v/>
          </cell>
          <cell r="FI22" t="str">
            <v/>
          </cell>
          <cell r="FJ22" t="str">
            <v/>
          </cell>
          <cell r="FK22" t="str">
            <v/>
          </cell>
          <cell r="FL22" t="str">
            <v/>
          </cell>
          <cell r="FM22" t="str">
            <v/>
          </cell>
          <cell r="FN22" t="str">
            <v/>
          </cell>
          <cell r="FO22" t="str">
            <v/>
          </cell>
          <cell r="FP22" t="str">
            <v/>
          </cell>
          <cell r="FQ22" t="str">
            <v/>
          </cell>
          <cell r="FR22" t="str">
            <v/>
          </cell>
          <cell r="FS22" t="str">
            <v/>
          </cell>
          <cell r="FT22" t="str">
            <v/>
          </cell>
          <cell r="FU22" t="str">
            <v/>
          </cell>
          <cell r="FV22" t="str">
            <v/>
          </cell>
          <cell r="FW22" t="str">
            <v/>
          </cell>
          <cell r="FX22" t="str">
            <v/>
          </cell>
          <cell r="FY22" t="str">
            <v/>
          </cell>
          <cell r="FZ22" t="str">
            <v/>
          </cell>
          <cell r="GA22" t="str">
            <v/>
          </cell>
          <cell r="GB22" t="str">
            <v/>
          </cell>
          <cell r="GC22" t="str">
            <v/>
          </cell>
          <cell r="GD22" t="str">
            <v/>
          </cell>
          <cell r="GE22" t="str">
            <v/>
          </cell>
          <cell r="GF22" t="str">
            <v/>
          </cell>
          <cell r="GG22" t="str">
            <v/>
          </cell>
          <cell r="GH22" t="str">
            <v/>
          </cell>
          <cell r="GI22" t="str">
            <v/>
          </cell>
          <cell r="GJ22" t="str">
            <v/>
          </cell>
          <cell r="GK22" t="str">
            <v/>
          </cell>
          <cell r="GL22" t="str">
            <v/>
          </cell>
          <cell r="GM22" t="str">
            <v/>
          </cell>
          <cell r="GN22" t="str">
            <v/>
          </cell>
          <cell r="GO22" t="str">
            <v/>
          </cell>
          <cell r="GQ22">
            <v>22</v>
          </cell>
        </row>
        <row r="23">
          <cell r="A23" t="str">
            <v>3701N</v>
          </cell>
          <cell r="B23" t="str">
            <v>International University of Japan</v>
          </cell>
          <cell r="C23" t="str">
            <v>Graduate School of International Relations</v>
          </cell>
          <cell r="D23" t="str">
            <v>Japan-Global Development program (JGDP): Select concentration areas:
Economic Policy</v>
          </cell>
          <cell r="G23" t="str">
            <v>https://www.iuj.ac.jp/gsir/</v>
          </cell>
          <cell r="H23" t="str">
            <v>Not mandatory</v>
          </cell>
          <cell r="I23" t="str">
            <v>https://www.iuj.ac.jp/gsir/ir-faculty/</v>
          </cell>
          <cell r="J23" t="str">
            <v>PhD candidates are not accepted</v>
          </cell>
          <cell r="L23" t="str">
            <v>for_PreApplication_Matching</v>
          </cell>
          <cell r="M23" t="str">
            <v>青</v>
          </cell>
          <cell r="N23">
            <v>7010</v>
          </cell>
          <cell r="O23">
            <v>7020</v>
          </cell>
          <cell r="P23">
            <v>7030</v>
          </cell>
          <cell r="Q23">
            <v>7040</v>
          </cell>
          <cell r="R23">
            <v>7060</v>
          </cell>
          <cell r="S23">
            <v>7070</v>
          </cell>
          <cell r="T23">
            <v>7080</v>
          </cell>
          <cell r="U23">
            <v>7090</v>
          </cell>
          <cell r="V23">
            <v>7100</v>
          </cell>
          <cell r="W23">
            <v>12040</v>
          </cell>
          <cell r="ES23" t="str">
            <v>A7</v>
          </cell>
          <cell r="ET23" t="str">
            <v>B12</v>
          </cell>
          <cell r="EU23" t="str">
            <v/>
          </cell>
          <cell r="EV23" t="str">
            <v/>
          </cell>
          <cell r="EW23" t="str">
            <v/>
          </cell>
          <cell r="EX23" t="str">
            <v/>
          </cell>
          <cell r="EY23" t="str">
            <v/>
          </cell>
          <cell r="EZ23" t="str">
            <v/>
          </cell>
          <cell r="FA23" t="str">
            <v/>
          </cell>
          <cell r="FB23" t="str">
            <v/>
          </cell>
          <cell r="FC23" t="str">
            <v/>
          </cell>
          <cell r="FD23" t="str">
            <v/>
          </cell>
          <cell r="FE23" t="str">
            <v/>
          </cell>
          <cell r="FF23" t="str">
            <v/>
          </cell>
          <cell r="FG23" t="str">
            <v/>
          </cell>
          <cell r="FH23" t="str">
            <v/>
          </cell>
          <cell r="FI23" t="str">
            <v/>
          </cell>
          <cell r="FJ23" t="str">
            <v/>
          </cell>
          <cell r="FK23" t="str">
            <v/>
          </cell>
          <cell r="FL23" t="str">
            <v/>
          </cell>
          <cell r="FM23" t="str">
            <v/>
          </cell>
          <cell r="FN23" t="str">
            <v/>
          </cell>
          <cell r="FO23" t="str">
            <v/>
          </cell>
          <cell r="FP23" t="str">
            <v/>
          </cell>
          <cell r="FQ23" t="str">
            <v/>
          </cell>
          <cell r="FR23" t="str">
            <v/>
          </cell>
          <cell r="FS23" t="str">
            <v/>
          </cell>
          <cell r="FT23" t="str">
            <v/>
          </cell>
          <cell r="FU23" t="str">
            <v/>
          </cell>
          <cell r="FV23" t="str">
            <v/>
          </cell>
          <cell r="FW23" t="str">
            <v/>
          </cell>
          <cell r="FX23" t="str">
            <v/>
          </cell>
          <cell r="FY23" t="str">
            <v/>
          </cell>
          <cell r="FZ23" t="str">
            <v/>
          </cell>
          <cell r="GA23" t="str">
            <v/>
          </cell>
          <cell r="GB23" t="str">
            <v/>
          </cell>
          <cell r="GC23" t="str">
            <v/>
          </cell>
          <cell r="GD23" t="str">
            <v/>
          </cell>
          <cell r="GE23" t="str">
            <v/>
          </cell>
          <cell r="GF23" t="str">
            <v/>
          </cell>
          <cell r="GG23" t="str">
            <v/>
          </cell>
          <cell r="GH23" t="str">
            <v/>
          </cell>
          <cell r="GI23" t="str">
            <v/>
          </cell>
          <cell r="GJ23" t="str">
            <v/>
          </cell>
          <cell r="GK23" t="str">
            <v/>
          </cell>
          <cell r="GL23" t="str">
            <v/>
          </cell>
          <cell r="GM23" t="str">
            <v/>
          </cell>
          <cell r="GN23" t="str">
            <v/>
          </cell>
          <cell r="GO23" t="str">
            <v/>
          </cell>
          <cell r="GQ23">
            <v>23</v>
          </cell>
        </row>
        <row r="24">
          <cell r="A24" t="str">
            <v>3701O</v>
          </cell>
          <cell r="B24" t="str">
            <v>International University of Japan</v>
          </cell>
          <cell r="C24" t="str">
            <v>Graduate School of International Relations</v>
          </cell>
          <cell r="D24" t="str">
            <v>Japan-Global Development program (JGDP): Select concentration areas:
Development Policy</v>
          </cell>
          <cell r="G24" t="str">
            <v>https://www.iuj.ac.jp/gsir/</v>
          </cell>
          <cell r="H24" t="str">
            <v>Not mandatory</v>
          </cell>
          <cell r="I24" t="str">
            <v>https://www.iuj.ac.jp/gsir/ir-faculty/</v>
          </cell>
          <cell r="J24" t="str">
            <v>PhD candidates are not accepted</v>
          </cell>
          <cell r="L24" t="str">
            <v>for_PreApplication_Matching</v>
          </cell>
          <cell r="M24" t="str">
            <v>青</v>
          </cell>
          <cell r="N24">
            <v>7010</v>
          </cell>
          <cell r="O24">
            <v>7020</v>
          </cell>
          <cell r="P24">
            <v>7030</v>
          </cell>
          <cell r="Q24">
            <v>7040</v>
          </cell>
          <cell r="R24">
            <v>7060</v>
          </cell>
          <cell r="S24">
            <v>7070</v>
          </cell>
          <cell r="T24">
            <v>7080</v>
          </cell>
          <cell r="U24">
            <v>7090</v>
          </cell>
          <cell r="V24">
            <v>7100</v>
          </cell>
          <cell r="W24">
            <v>12040</v>
          </cell>
          <cell r="ES24" t="str">
            <v>A7</v>
          </cell>
          <cell r="ET24" t="str">
            <v>B12</v>
          </cell>
          <cell r="EU24" t="str">
            <v/>
          </cell>
          <cell r="EV24" t="str">
            <v/>
          </cell>
          <cell r="EW24" t="str">
            <v/>
          </cell>
          <cell r="EX24" t="str">
            <v/>
          </cell>
          <cell r="EY24" t="str">
            <v/>
          </cell>
          <cell r="EZ24" t="str">
            <v/>
          </cell>
          <cell r="FA24" t="str">
            <v/>
          </cell>
          <cell r="FB24" t="str">
            <v/>
          </cell>
          <cell r="FC24" t="str">
            <v/>
          </cell>
          <cell r="FD24" t="str">
            <v/>
          </cell>
          <cell r="FE24" t="str">
            <v/>
          </cell>
          <cell r="FF24" t="str">
            <v/>
          </cell>
          <cell r="FG24" t="str">
            <v/>
          </cell>
          <cell r="FH24" t="str">
            <v/>
          </cell>
          <cell r="FI24" t="str">
            <v/>
          </cell>
          <cell r="FJ24" t="str">
            <v/>
          </cell>
          <cell r="FK24" t="str">
            <v/>
          </cell>
          <cell r="FL24" t="str">
            <v/>
          </cell>
          <cell r="FM24" t="str">
            <v/>
          </cell>
          <cell r="FN24" t="str">
            <v/>
          </cell>
          <cell r="FO24" t="str">
            <v/>
          </cell>
          <cell r="FP24" t="str">
            <v/>
          </cell>
          <cell r="FQ24" t="str">
            <v/>
          </cell>
          <cell r="FR24" t="str">
            <v/>
          </cell>
          <cell r="FS24" t="str">
            <v/>
          </cell>
          <cell r="FT24" t="str">
            <v/>
          </cell>
          <cell r="FU24" t="str">
            <v/>
          </cell>
          <cell r="FV24" t="str">
            <v/>
          </cell>
          <cell r="FW24" t="str">
            <v/>
          </cell>
          <cell r="FX24" t="str">
            <v/>
          </cell>
          <cell r="FY24" t="str">
            <v/>
          </cell>
          <cell r="FZ24" t="str">
            <v/>
          </cell>
          <cell r="GA24" t="str">
            <v/>
          </cell>
          <cell r="GB24" t="str">
            <v/>
          </cell>
          <cell r="GC24" t="str">
            <v/>
          </cell>
          <cell r="GD24" t="str">
            <v/>
          </cell>
          <cell r="GE24" t="str">
            <v/>
          </cell>
          <cell r="GF24" t="str">
            <v/>
          </cell>
          <cell r="GG24" t="str">
            <v/>
          </cell>
          <cell r="GH24" t="str">
            <v/>
          </cell>
          <cell r="GI24" t="str">
            <v/>
          </cell>
          <cell r="GJ24" t="str">
            <v/>
          </cell>
          <cell r="GK24" t="str">
            <v/>
          </cell>
          <cell r="GL24" t="str">
            <v/>
          </cell>
          <cell r="GM24" t="str">
            <v/>
          </cell>
          <cell r="GN24" t="str">
            <v/>
          </cell>
          <cell r="GO24" t="str">
            <v/>
          </cell>
          <cell r="GQ24">
            <v>24</v>
          </cell>
        </row>
        <row r="25">
          <cell r="A25" t="str">
            <v>3701P</v>
          </cell>
          <cell r="B25" t="str">
            <v>International University of Japan</v>
          </cell>
          <cell r="C25" t="str">
            <v>Graduate School of International Relations</v>
          </cell>
          <cell r="D25" t="str">
            <v>Japan-Global Development program (JGDP): Select concentration areas:
Public Management</v>
          </cell>
          <cell r="G25" t="str">
            <v>https://www.iuj.ac.jp/gsir/</v>
          </cell>
          <cell r="H25" t="str">
            <v>Not mandatory</v>
          </cell>
          <cell r="I25" t="str">
            <v>https://www.iuj.ac.jp/gsir/ir-faculty/</v>
          </cell>
          <cell r="J25" t="str">
            <v>PhD candidates are not accepted</v>
          </cell>
          <cell r="L25" t="str">
            <v>for_PreApplication_Matching</v>
          </cell>
          <cell r="M25" t="str">
            <v>青</v>
          </cell>
          <cell r="N25">
            <v>6010</v>
          </cell>
          <cell r="O25">
            <v>7050</v>
          </cell>
          <cell r="P25">
            <v>7080</v>
          </cell>
          <cell r="Q25" t="str">
            <v>80010A6</v>
          </cell>
          <cell r="ES25" t="str">
            <v>A6</v>
          </cell>
          <cell r="ET25" t="str">
            <v>A7</v>
          </cell>
          <cell r="EU25" t="str">
            <v/>
          </cell>
          <cell r="EV25" t="str">
            <v/>
          </cell>
          <cell r="EW25" t="str">
            <v/>
          </cell>
          <cell r="EX25" t="str">
            <v/>
          </cell>
          <cell r="EY25" t="str">
            <v/>
          </cell>
          <cell r="EZ25" t="str">
            <v/>
          </cell>
          <cell r="FA25" t="str">
            <v/>
          </cell>
          <cell r="FB25" t="str">
            <v/>
          </cell>
          <cell r="FC25" t="str">
            <v/>
          </cell>
          <cell r="FD25" t="str">
            <v/>
          </cell>
          <cell r="FE25" t="str">
            <v/>
          </cell>
          <cell r="FF25" t="str">
            <v/>
          </cell>
          <cell r="FG25" t="str">
            <v/>
          </cell>
          <cell r="FH25" t="str">
            <v/>
          </cell>
          <cell r="FI25" t="str">
            <v/>
          </cell>
          <cell r="FJ25" t="str">
            <v/>
          </cell>
          <cell r="FK25" t="str">
            <v/>
          </cell>
          <cell r="FL25" t="str">
            <v/>
          </cell>
          <cell r="FM25" t="str">
            <v/>
          </cell>
          <cell r="FN25" t="str">
            <v/>
          </cell>
          <cell r="FO25" t="str">
            <v/>
          </cell>
          <cell r="FP25" t="str">
            <v/>
          </cell>
          <cell r="FQ25" t="str">
            <v/>
          </cell>
          <cell r="FR25" t="str">
            <v/>
          </cell>
          <cell r="FS25" t="str">
            <v/>
          </cell>
          <cell r="FT25" t="str">
            <v/>
          </cell>
          <cell r="FU25" t="str">
            <v/>
          </cell>
          <cell r="FV25" t="str">
            <v/>
          </cell>
          <cell r="FW25" t="str">
            <v/>
          </cell>
          <cell r="FX25" t="str">
            <v/>
          </cell>
          <cell r="FY25" t="str">
            <v/>
          </cell>
          <cell r="FZ25" t="str">
            <v/>
          </cell>
          <cell r="GA25" t="str">
            <v/>
          </cell>
          <cell r="GB25" t="str">
            <v/>
          </cell>
          <cell r="GC25" t="str">
            <v/>
          </cell>
          <cell r="GD25" t="str">
            <v/>
          </cell>
          <cell r="GE25" t="str">
            <v/>
          </cell>
          <cell r="GF25" t="str">
            <v/>
          </cell>
          <cell r="GG25" t="str">
            <v/>
          </cell>
          <cell r="GH25" t="str">
            <v/>
          </cell>
          <cell r="GI25" t="str">
            <v/>
          </cell>
          <cell r="GJ25" t="str">
            <v/>
          </cell>
          <cell r="GK25" t="str">
            <v/>
          </cell>
          <cell r="GL25" t="str">
            <v/>
          </cell>
          <cell r="GM25" t="str">
            <v/>
          </cell>
          <cell r="GN25" t="str">
            <v/>
          </cell>
          <cell r="GO25" t="str">
            <v/>
          </cell>
          <cell r="GQ25">
            <v>25</v>
          </cell>
        </row>
        <row r="26">
          <cell r="A26" t="str">
            <v>3702A</v>
          </cell>
          <cell r="B26" t="str">
            <v>International University of Japan</v>
          </cell>
          <cell r="C26" t="str">
            <v>Graduate School of International Management</v>
          </cell>
          <cell r="D26" t="str">
            <v>MBA Program</v>
          </cell>
          <cell r="G26" t="str">
            <v>https://www.iuj.ac.jp/gsim/</v>
          </cell>
          <cell r="H26" t="str">
            <v>Not mandatory</v>
          </cell>
          <cell r="I26" t="str">
            <v>https://www.iuj.ac.jp/gsim/im-faculty/</v>
          </cell>
          <cell r="J26" t="str">
            <v>PhD candidates are not accepted</v>
          </cell>
          <cell r="L26" t="str">
            <v>for_PreApplication_Matching</v>
          </cell>
          <cell r="M26" t="str">
            <v>青</v>
          </cell>
          <cell r="N26">
            <v>7010</v>
          </cell>
          <cell r="O26">
            <v>7030</v>
          </cell>
          <cell r="P26">
            <v>7040</v>
          </cell>
          <cell r="Q26">
            <v>7050</v>
          </cell>
          <cell r="R26">
            <v>7060</v>
          </cell>
          <cell r="S26">
            <v>7080</v>
          </cell>
          <cell r="T26">
            <v>7090</v>
          </cell>
          <cell r="U26">
            <v>7100</v>
          </cell>
          <cell r="V26" t="str">
            <v>80020A7</v>
          </cell>
          <cell r="ES26" t="str">
            <v>A7</v>
          </cell>
          <cell r="ET26" t="str">
            <v/>
          </cell>
          <cell r="EU26" t="str">
            <v/>
          </cell>
          <cell r="EV26" t="str">
            <v/>
          </cell>
          <cell r="EW26" t="str">
            <v/>
          </cell>
          <cell r="EX26" t="str">
            <v/>
          </cell>
          <cell r="EY26" t="str">
            <v/>
          </cell>
          <cell r="EZ26" t="str">
            <v/>
          </cell>
          <cell r="FA26" t="str">
            <v/>
          </cell>
          <cell r="FB26" t="str">
            <v/>
          </cell>
          <cell r="FC26" t="str">
            <v/>
          </cell>
          <cell r="FD26" t="str">
            <v/>
          </cell>
          <cell r="FE26" t="str">
            <v/>
          </cell>
          <cell r="FF26" t="str">
            <v/>
          </cell>
          <cell r="FG26" t="str">
            <v/>
          </cell>
          <cell r="FH26" t="str">
            <v/>
          </cell>
          <cell r="FI26" t="str">
            <v/>
          </cell>
          <cell r="FJ26" t="str">
            <v/>
          </cell>
          <cell r="FK26" t="str">
            <v/>
          </cell>
          <cell r="FL26" t="str">
            <v/>
          </cell>
          <cell r="FM26" t="str">
            <v/>
          </cell>
          <cell r="FN26" t="str">
            <v/>
          </cell>
          <cell r="FO26" t="str">
            <v/>
          </cell>
          <cell r="FP26" t="str">
            <v/>
          </cell>
          <cell r="FQ26" t="str">
            <v/>
          </cell>
          <cell r="FR26" t="str">
            <v/>
          </cell>
          <cell r="FS26" t="str">
            <v/>
          </cell>
          <cell r="FT26" t="str">
            <v/>
          </cell>
          <cell r="FU26" t="str">
            <v/>
          </cell>
          <cell r="FV26" t="str">
            <v/>
          </cell>
          <cell r="FW26" t="str">
            <v/>
          </cell>
          <cell r="FX26" t="str">
            <v/>
          </cell>
          <cell r="FY26" t="str">
            <v/>
          </cell>
          <cell r="FZ26" t="str">
            <v/>
          </cell>
          <cell r="GA26" t="str">
            <v/>
          </cell>
          <cell r="GB26" t="str">
            <v/>
          </cell>
          <cell r="GC26" t="str">
            <v/>
          </cell>
          <cell r="GD26" t="str">
            <v/>
          </cell>
          <cell r="GE26" t="str">
            <v/>
          </cell>
          <cell r="GF26" t="str">
            <v/>
          </cell>
          <cell r="GG26" t="str">
            <v/>
          </cell>
          <cell r="GH26" t="str">
            <v/>
          </cell>
          <cell r="GI26" t="str">
            <v/>
          </cell>
          <cell r="GJ26" t="str">
            <v/>
          </cell>
          <cell r="GK26" t="str">
            <v/>
          </cell>
          <cell r="GL26" t="str">
            <v/>
          </cell>
          <cell r="GM26" t="str">
            <v/>
          </cell>
          <cell r="GN26" t="str">
            <v/>
          </cell>
          <cell r="GO26" t="str">
            <v/>
          </cell>
          <cell r="GQ26">
            <v>26</v>
          </cell>
        </row>
        <row r="27">
          <cell r="A27" t="str">
            <v>3702B</v>
          </cell>
          <cell r="B27" t="str">
            <v>International University of Japan</v>
          </cell>
          <cell r="C27" t="str">
            <v>Graduate School of International Management</v>
          </cell>
          <cell r="D27" t="str">
            <v>Japan-Global Development Program</v>
          </cell>
          <cell r="G27" t="str">
            <v>https://www.iuj.ac.jp/gsim/</v>
          </cell>
          <cell r="H27" t="str">
            <v>Not mandatory</v>
          </cell>
          <cell r="I27" t="str">
            <v>https://www.iuj.ac.jp/gsim/im-faculty/</v>
          </cell>
          <cell r="J27" t="str">
            <v>PhD candidates are not accepted</v>
          </cell>
          <cell r="L27" t="str">
            <v>for_PreApplication_Matching</v>
          </cell>
          <cell r="M27" t="str">
            <v>青</v>
          </cell>
          <cell r="N27">
            <v>7010</v>
          </cell>
          <cell r="O27">
            <v>7030</v>
          </cell>
          <cell r="P27">
            <v>7040</v>
          </cell>
          <cell r="Q27">
            <v>7050</v>
          </cell>
          <cell r="R27">
            <v>7060</v>
          </cell>
          <cell r="S27">
            <v>7080</v>
          </cell>
          <cell r="T27">
            <v>7090</v>
          </cell>
          <cell r="U27">
            <v>7100</v>
          </cell>
          <cell r="V27" t="str">
            <v>80020A7</v>
          </cell>
          <cell r="ES27" t="str">
            <v>A7</v>
          </cell>
          <cell r="ET27" t="str">
            <v/>
          </cell>
          <cell r="EU27" t="str">
            <v/>
          </cell>
          <cell r="EV27" t="str">
            <v/>
          </cell>
          <cell r="EW27" t="str">
            <v/>
          </cell>
          <cell r="EX27" t="str">
            <v/>
          </cell>
          <cell r="EY27" t="str">
            <v/>
          </cell>
          <cell r="EZ27" t="str">
            <v/>
          </cell>
          <cell r="FA27" t="str">
            <v/>
          </cell>
          <cell r="FB27" t="str">
            <v/>
          </cell>
          <cell r="FC27" t="str">
            <v/>
          </cell>
          <cell r="FD27" t="str">
            <v/>
          </cell>
          <cell r="FE27" t="str">
            <v/>
          </cell>
          <cell r="FF27" t="str">
            <v/>
          </cell>
          <cell r="FG27" t="str">
            <v/>
          </cell>
          <cell r="FH27" t="str">
            <v/>
          </cell>
          <cell r="FI27" t="str">
            <v/>
          </cell>
          <cell r="FJ27" t="str">
            <v/>
          </cell>
          <cell r="FK27" t="str">
            <v/>
          </cell>
          <cell r="FL27" t="str">
            <v/>
          </cell>
          <cell r="FM27" t="str">
            <v/>
          </cell>
          <cell r="FN27" t="str">
            <v/>
          </cell>
          <cell r="FO27" t="str">
            <v/>
          </cell>
          <cell r="FP27" t="str">
            <v/>
          </cell>
          <cell r="FQ27" t="str">
            <v/>
          </cell>
          <cell r="FR27" t="str">
            <v/>
          </cell>
          <cell r="FS27" t="str">
            <v/>
          </cell>
          <cell r="FT27" t="str">
            <v/>
          </cell>
          <cell r="FU27" t="str">
            <v/>
          </cell>
          <cell r="FV27" t="str">
            <v/>
          </cell>
          <cell r="FW27" t="str">
            <v/>
          </cell>
          <cell r="FX27" t="str">
            <v/>
          </cell>
          <cell r="FY27" t="str">
            <v/>
          </cell>
          <cell r="FZ27" t="str">
            <v/>
          </cell>
          <cell r="GA27" t="str">
            <v/>
          </cell>
          <cell r="GB27" t="str">
            <v/>
          </cell>
          <cell r="GC27" t="str">
            <v/>
          </cell>
          <cell r="GD27" t="str">
            <v/>
          </cell>
          <cell r="GE27" t="str">
            <v/>
          </cell>
          <cell r="GF27" t="str">
            <v/>
          </cell>
          <cell r="GG27" t="str">
            <v/>
          </cell>
          <cell r="GH27" t="str">
            <v/>
          </cell>
          <cell r="GI27" t="str">
            <v/>
          </cell>
          <cell r="GJ27" t="str">
            <v/>
          </cell>
          <cell r="GK27" t="str">
            <v/>
          </cell>
          <cell r="GL27" t="str">
            <v/>
          </cell>
          <cell r="GM27" t="str">
            <v/>
          </cell>
          <cell r="GN27" t="str">
            <v/>
          </cell>
          <cell r="GO27" t="str">
            <v/>
          </cell>
          <cell r="GQ27">
            <v>27</v>
          </cell>
        </row>
        <row r="28">
          <cell r="A28" t="str">
            <v>6601A</v>
          </cell>
          <cell r="B28" t="str">
            <v>Naruto University of Education</v>
          </cell>
          <cell r="C28" t="str">
            <v>Graduate School of Educaiton</v>
          </cell>
          <cell r="D28" t="str">
            <v>Global Education</v>
          </cell>
          <cell r="F28" t="str">
            <v>Prof. ISHIMURA Masao</v>
          </cell>
          <cell r="G28" t="str">
            <v>http://www.naruto-u.ac.jp/schools/global/outline/index_en.html</v>
          </cell>
          <cell r="H28" t="str">
            <v>Not mandatory</v>
          </cell>
          <cell r="I28" t="str">
            <v>http://www.naruto-u.ac.jp/schools/global/staff/index_en.html</v>
          </cell>
          <cell r="L28" t="str">
            <v>for_PreApplication_Matching</v>
          </cell>
          <cell r="M28" t="str">
            <v>青</v>
          </cell>
          <cell r="N28">
            <v>9010</v>
          </cell>
          <cell r="O28">
            <v>9020</v>
          </cell>
          <cell r="P28">
            <v>9040</v>
          </cell>
          <cell r="Q28">
            <v>9080</v>
          </cell>
          <cell r="R28" t="str">
            <v>2100A9</v>
          </cell>
          <cell r="ES28" t="str">
            <v>A9</v>
          </cell>
          <cell r="ET28" t="str">
            <v/>
          </cell>
          <cell r="EU28" t="str">
            <v/>
          </cell>
          <cell r="EV28" t="str">
            <v/>
          </cell>
          <cell r="EW28" t="str">
            <v/>
          </cell>
          <cell r="EX28" t="str">
            <v/>
          </cell>
          <cell r="EY28" t="str">
            <v/>
          </cell>
          <cell r="EZ28" t="str">
            <v/>
          </cell>
          <cell r="FA28" t="str">
            <v/>
          </cell>
          <cell r="FB28" t="str">
            <v/>
          </cell>
          <cell r="FC28" t="str">
            <v/>
          </cell>
          <cell r="FD28" t="str">
            <v/>
          </cell>
          <cell r="FE28" t="str">
            <v/>
          </cell>
          <cell r="FF28" t="str">
            <v/>
          </cell>
          <cell r="FG28" t="str">
            <v/>
          </cell>
          <cell r="FH28" t="str">
            <v/>
          </cell>
          <cell r="FI28" t="str">
            <v/>
          </cell>
          <cell r="FJ28" t="str">
            <v/>
          </cell>
          <cell r="FK28" t="str">
            <v/>
          </cell>
          <cell r="FL28" t="str">
            <v/>
          </cell>
          <cell r="FM28" t="str">
            <v/>
          </cell>
          <cell r="FN28" t="str">
            <v/>
          </cell>
          <cell r="FO28" t="str">
            <v/>
          </cell>
          <cell r="FP28" t="str">
            <v/>
          </cell>
          <cell r="FQ28" t="str">
            <v/>
          </cell>
          <cell r="FR28" t="str">
            <v/>
          </cell>
          <cell r="FS28" t="str">
            <v/>
          </cell>
          <cell r="FT28" t="str">
            <v/>
          </cell>
          <cell r="FU28" t="str">
            <v/>
          </cell>
          <cell r="FV28" t="str">
            <v/>
          </cell>
          <cell r="FW28" t="str">
            <v/>
          </cell>
          <cell r="FX28" t="str">
            <v/>
          </cell>
          <cell r="FY28" t="str">
            <v/>
          </cell>
          <cell r="FZ28" t="str">
            <v/>
          </cell>
          <cell r="GA28" t="str">
            <v/>
          </cell>
          <cell r="GB28" t="str">
            <v/>
          </cell>
          <cell r="GC28" t="str">
            <v/>
          </cell>
          <cell r="GD28" t="str">
            <v/>
          </cell>
          <cell r="GE28" t="str">
            <v/>
          </cell>
          <cell r="GF28" t="str">
            <v/>
          </cell>
          <cell r="GG28" t="str">
            <v/>
          </cell>
          <cell r="GH28" t="str">
            <v/>
          </cell>
          <cell r="GI28" t="str">
            <v/>
          </cell>
          <cell r="GJ28" t="str">
            <v/>
          </cell>
          <cell r="GK28" t="str">
            <v/>
          </cell>
          <cell r="GL28" t="str">
            <v/>
          </cell>
          <cell r="GM28" t="str">
            <v/>
          </cell>
          <cell r="GN28" t="str">
            <v/>
          </cell>
          <cell r="GO28" t="str">
            <v/>
          </cell>
          <cell r="GQ28">
            <v>28</v>
          </cell>
        </row>
        <row r="29">
          <cell r="A29" t="str">
            <v>6601B</v>
          </cell>
          <cell r="B29" t="str">
            <v>Naruto University of Education</v>
          </cell>
          <cell r="C29" t="str">
            <v>Graduate School of Educaiton</v>
          </cell>
          <cell r="D29" t="str">
            <v>Global Education</v>
          </cell>
          <cell r="F29" t="str">
            <v>Prof. OZAWA Hiroaki</v>
          </cell>
          <cell r="G29" t="str">
            <v>https://www.naruto-u.ac.jp/schools/global/outline/index_en.html</v>
          </cell>
          <cell r="H29" t="str">
            <v>Not mandatory</v>
          </cell>
          <cell r="I29" t="str">
            <v>http://www.naruto-u.ac.jp/schools/global/staff/index_en.html</v>
          </cell>
          <cell r="L29" t="str">
            <v>for_PreApplication_Matching</v>
          </cell>
          <cell r="M29" t="str">
            <v>青</v>
          </cell>
          <cell r="N29">
            <v>9010</v>
          </cell>
          <cell r="O29">
            <v>9020</v>
          </cell>
          <cell r="P29">
            <v>9040</v>
          </cell>
          <cell r="Q29">
            <v>9080</v>
          </cell>
          <cell r="R29" t="str">
            <v>2100A9</v>
          </cell>
          <cell r="ES29" t="str">
            <v>A9</v>
          </cell>
          <cell r="ET29" t="str">
            <v/>
          </cell>
          <cell r="EU29" t="str">
            <v/>
          </cell>
          <cell r="EV29" t="str">
            <v/>
          </cell>
          <cell r="EW29" t="str">
            <v/>
          </cell>
          <cell r="EX29" t="str">
            <v/>
          </cell>
          <cell r="EY29" t="str">
            <v/>
          </cell>
          <cell r="EZ29" t="str">
            <v/>
          </cell>
          <cell r="FA29" t="str">
            <v/>
          </cell>
          <cell r="FB29" t="str">
            <v/>
          </cell>
          <cell r="FC29" t="str">
            <v/>
          </cell>
          <cell r="FD29" t="str">
            <v/>
          </cell>
          <cell r="FE29" t="str">
            <v/>
          </cell>
          <cell r="FF29" t="str">
            <v/>
          </cell>
          <cell r="FG29" t="str">
            <v/>
          </cell>
          <cell r="FH29" t="str">
            <v/>
          </cell>
          <cell r="FI29" t="str">
            <v/>
          </cell>
          <cell r="FJ29" t="str">
            <v/>
          </cell>
          <cell r="FK29" t="str">
            <v/>
          </cell>
          <cell r="FL29" t="str">
            <v/>
          </cell>
          <cell r="FM29" t="str">
            <v/>
          </cell>
          <cell r="FN29" t="str">
            <v/>
          </cell>
          <cell r="FO29" t="str">
            <v/>
          </cell>
          <cell r="FP29" t="str">
            <v/>
          </cell>
          <cell r="FQ29" t="str">
            <v/>
          </cell>
          <cell r="FR29" t="str">
            <v/>
          </cell>
          <cell r="FS29" t="str">
            <v/>
          </cell>
          <cell r="FT29" t="str">
            <v/>
          </cell>
          <cell r="FU29" t="str">
            <v/>
          </cell>
          <cell r="FV29" t="str">
            <v/>
          </cell>
          <cell r="FW29" t="str">
            <v/>
          </cell>
          <cell r="FX29" t="str">
            <v/>
          </cell>
          <cell r="FY29" t="str">
            <v/>
          </cell>
          <cell r="FZ29" t="str">
            <v/>
          </cell>
          <cell r="GA29" t="str">
            <v/>
          </cell>
          <cell r="GB29" t="str">
            <v/>
          </cell>
          <cell r="GC29" t="str">
            <v/>
          </cell>
          <cell r="GD29" t="str">
            <v/>
          </cell>
          <cell r="GE29" t="str">
            <v/>
          </cell>
          <cell r="GF29" t="str">
            <v/>
          </cell>
          <cell r="GG29" t="str">
            <v/>
          </cell>
          <cell r="GH29" t="str">
            <v/>
          </cell>
          <cell r="GI29" t="str">
            <v/>
          </cell>
          <cell r="GJ29" t="str">
            <v/>
          </cell>
          <cell r="GK29" t="str">
            <v/>
          </cell>
          <cell r="GL29" t="str">
            <v/>
          </cell>
          <cell r="GM29" t="str">
            <v/>
          </cell>
          <cell r="GN29" t="str">
            <v/>
          </cell>
          <cell r="GO29" t="str">
            <v/>
          </cell>
          <cell r="GQ29">
            <v>29</v>
          </cell>
        </row>
        <row r="30">
          <cell r="A30" t="str">
            <v>6601C</v>
          </cell>
          <cell r="B30" t="str">
            <v>Naruto University of Education</v>
          </cell>
          <cell r="C30" t="str">
            <v>Graduate School of Educaiton</v>
          </cell>
          <cell r="D30" t="str">
            <v>Global Education</v>
          </cell>
          <cell r="F30" t="str">
            <v>Prof. ISHIZAKA Hiroki</v>
          </cell>
          <cell r="G30" t="str">
            <v>https://www.naruto-u.ac.jp/schools/global/outline/index_en.html</v>
          </cell>
          <cell r="H30" t="str">
            <v>Not mandatory</v>
          </cell>
          <cell r="I30" t="str">
            <v>http://www.naruto-u.ac.jp/schools/global/staff/index_en.html</v>
          </cell>
          <cell r="L30" t="str">
            <v>for_PreApplication_Matching</v>
          </cell>
          <cell r="M30" t="str">
            <v>青</v>
          </cell>
          <cell r="N30">
            <v>9010</v>
          </cell>
          <cell r="O30">
            <v>9020</v>
          </cell>
          <cell r="P30">
            <v>9040</v>
          </cell>
          <cell r="Q30">
            <v>9080</v>
          </cell>
          <cell r="R30" t="str">
            <v>2100A9</v>
          </cell>
          <cell r="ES30" t="str">
            <v>A9</v>
          </cell>
          <cell r="ET30" t="str">
            <v/>
          </cell>
          <cell r="EU30" t="str">
            <v/>
          </cell>
          <cell r="EV30" t="str">
            <v/>
          </cell>
          <cell r="EW30" t="str">
            <v/>
          </cell>
          <cell r="EX30" t="str">
            <v/>
          </cell>
          <cell r="EY30" t="str">
            <v/>
          </cell>
          <cell r="EZ30" t="str">
            <v/>
          </cell>
          <cell r="FA30" t="str">
            <v/>
          </cell>
          <cell r="FB30" t="str">
            <v/>
          </cell>
          <cell r="FC30" t="str">
            <v/>
          </cell>
          <cell r="FD30" t="str">
            <v/>
          </cell>
          <cell r="FE30" t="str">
            <v/>
          </cell>
          <cell r="FF30" t="str">
            <v/>
          </cell>
          <cell r="FG30" t="str">
            <v/>
          </cell>
          <cell r="FH30" t="str">
            <v/>
          </cell>
          <cell r="FI30" t="str">
            <v/>
          </cell>
          <cell r="FJ30" t="str">
            <v/>
          </cell>
          <cell r="FK30" t="str">
            <v/>
          </cell>
          <cell r="FL30" t="str">
            <v/>
          </cell>
          <cell r="FM30" t="str">
            <v/>
          </cell>
          <cell r="FN30" t="str">
            <v/>
          </cell>
          <cell r="FO30" t="str">
            <v/>
          </cell>
          <cell r="FP30" t="str">
            <v/>
          </cell>
          <cell r="FQ30" t="str">
            <v/>
          </cell>
          <cell r="FR30" t="str">
            <v/>
          </cell>
          <cell r="FS30" t="str">
            <v/>
          </cell>
          <cell r="FT30" t="str">
            <v/>
          </cell>
          <cell r="FU30" t="str">
            <v/>
          </cell>
          <cell r="FV30" t="str">
            <v/>
          </cell>
          <cell r="FW30" t="str">
            <v/>
          </cell>
          <cell r="FX30" t="str">
            <v/>
          </cell>
          <cell r="FY30" t="str">
            <v/>
          </cell>
          <cell r="FZ30" t="str">
            <v/>
          </cell>
          <cell r="GA30" t="str">
            <v/>
          </cell>
          <cell r="GB30" t="str">
            <v/>
          </cell>
          <cell r="GC30" t="str">
            <v/>
          </cell>
          <cell r="GD30" t="str">
            <v/>
          </cell>
          <cell r="GE30" t="str">
            <v/>
          </cell>
          <cell r="GF30" t="str">
            <v/>
          </cell>
          <cell r="GG30" t="str">
            <v/>
          </cell>
          <cell r="GH30" t="str">
            <v/>
          </cell>
          <cell r="GI30" t="str">
            <v/>
          </cell>
          <cell r="GJ30" t="str">
            <v/>
          </cell>
          <cell r="GK30" t="str">
            <v/>
          </cell>
          <cell r="GL30" t="str">
            <v/>
          </cell>
          <cell r="GM30" t="str">
            <v/>
          </cell>
          <cell r="GN30" t="str">
            <v/>
          </cell>
          <cell r="GO30" t="str">
            <v/>
          </cell>
          <cell r="GQ30">
            <v>30</v>
          </cell>
        </row>
        <row r="31">
          <cell r="A31" t="str">
            <v>7501A</v>
          </cell>
          <cell r="B31" t="str">
            <v>Ritsumeikan Asia Pacific University</v>
          </cell>
          <cell r="C31" t="str">
            <v>Graduate school of Management</v>
          </cell>
          <cell r="D31" t="str">
            <v xml:space="preserve">Major of Management / Specialization in Japanese Management </v>
          </cell>
          <cell r="E31" t="str">
            <v>N/A</v>
          </cell>
          <cell r="F31" t="str">
            <v>N/A</v>
          </cell>
          <cell r="G31" t="str">
            <v>【JICA】
https://admissions.apu.ac.jp/graduate/jica/
【Graduate school】
https://admissions.apu.ac.jp/graduate/academics/mba/</v>
          </cell>
          <cell r="H31" t="str">
            <v>Not mandatory</v>
          </cell>
          <cell r="I31" t="str">
            <v>https://admissions.apu.ac.jp/graduate/academics/mba/faculty/</v>
          </cell>
          <cell r="J31" t="str">
            <v>PhD candidates are not accepted</v>
          </cell>
          <cell r="K31" t="str">
            <v>N/A</v>
          </cell>
          <cell r="L31" t="str">
            <v>for_PreApplication_Matching</v>
          </cell>
          <cell r="M31" t="str">
            <v>青</v>
          </cell>
          <cell r="ES31" t="str">
            <v>A2</v>
          </cell>
          <cell r="ET31" t="str">
            <v>A7</v>
          </cell>
          <cell r="EU31" t="str">
            <v>C25</v>
          </cell>
          <cell r="EV31" t="str">
            <v>J60</v>
          </cell>
          <cell r="EW31" t="str">
            <v>J62</v>
          </cell>
          <cell r="EX31" t="str">
            <v/>
          </cell>
          <cell r="EY31" t="str">
            <v/>
          </cell>
          <cell r="EZ31" t="str">
            <v/>
          </cell>
          <cell r="FA31" t="str">
            <v/>
          </cell>
          <cell r="FB31" t="str">
            <v/>
          </cell>
          <cell r="FC31" t="str">
            <v/>
          </cell>
          <cell r="FD31" t="str">
            <v/>
          </cell>
          <cell r="FE31" t="str">
            <v/>
          </cell>
          <cell r="FF31" t="str">
            <v/>
          </cell>
          <cell r="FG31" t="str">
            <v/>
          </cell>
          <cell r="FH31" t="str">
            <v/>
          </cell>
          <cell r="FI31" t="str">
            <v/>
          </cell>
          <cell r="FJ31" t="str">
            <v/>
          </cell>
          <cell r="FK31" t="str">
            <v/>
          </cell>
          <cell r="FL31" t="str">
            <v/>
          </cell>
          <cell r="FM31" t="str">
            <v/>
          </cell>
          <cell r="FN31" t="str">
            <v/>
          </cell>
          <cell r="FO31" t="str">
            <v/>
          </cell>
          <cell r="FP31" t="str">
            <v/>
          </cell>
          <cell r="FQ31" t="str">
            <v/>
          </cell>
          <cell r="FR31" t="str">
            <v/>
          </cell>
          <cell r="FS31" t="str">
            <v/>
          </cell>
          <cell r="FT31" t="str">
            <v/>
          </cell>
          <cell r="FU31" t="str">
            <v/>
          </cell>
          <cell r="FV31" t="str">
            <v/>
          </cell>
          <cell r="FW31" t="str">
            <v/>
          </cell>
          <cell r="FX31" t="str">
            <v/>
          </cell>
          <cell r="FY31" t="str">
            <v/>
          </cell>
          <cell r="FZ31" t="str">
            <v/>
          </cell>
          <cell r="GA31" t="str">
            <v/>
          </cell>
          <cell r="GB31" t="str">
            <v/>
          </cell>
          <cell r="GC31" t="str">
            <v/>
          </cell>
          <cell r="GD31" t="str">
            <v/>
          </cell>
          <cell r="GE31" t="str">
            <v/>
          </cell>
          <cell r="GF31" t="str">
            <v/>
          </cell>
          <cell r="GG31" t="str">
            <v/>
          </cell>
          <cell r="GH31" t="str">
            <v/>
          </cell>
          <cell r="GI31" t="str">
            <v/>
          </cell>
          <cell r="GJ31" t="str">
            <v/>
          </cell>
          <cell r="GK31" t="str">
            <v/>
          </cell>
          <cell r="GL31" t="str">
            <v/>
          </cell>
          <cell r="GM31" t="str">
            <v/>
          </cell>
          <cell r="GN31" t="str">
            <v/>
          </cell>
          <cell r="GO31" t="str">
            <v/>
          </cell>
          <cell r="GQ31">
            <v>31</v>
          </cell>
        </row>
        <row r="32">
          <cell r="A32" t="str">
            <v>7501B</v>
          </cell>
          <cell r="B32" t="str">
            <v>Ritsumeikan Asia Pacific University</v>
          </cell>
          <cell r="C32" t="str">
            <v>Graduate school of Management</v>
          </cell>
          <cell r="D32" t="str">
            <v>Major of Management / Specialization in Accounting and Finance</v>
          </cell>
          <cell r="E32" t="str">
            <v>N/A</v>
          </cell>
          <cell r="F32" t="str">
            <v>N/A</v>
          </cell>
          <cell r="G32" t="str">
            <v>【JICA】
https://admissions.apu.ac.jp/graduate/jica/
【Graduate school】
https://admissions.apu.ac.jp/graduate/academics/mba/</v>
          </cell>
          <cell r="H32" t="str">
            <v>Not mandatory</v>
          </cell>
          <cell r="I32" t="str">
            <v>https://admissions.apu.ac.jp/graduate/academics/mba/faculty/</v>
          </cell>
          <cell r="J32" t="str">
            <v>PhD candidates are not accepted</v>
          </cell>
          <cell r="K32" t="str">
            <v>N/A</v>
          </cell>
          <cell r="L32" t="str">
            <v>for_PreApplication_Matching</v>
          </cell>
          <cell r="M32" t="str">
            <v>青</v>
          </cell>
          <cell r="ES32" t="str">
            <v>A2</v>
          </cell>
          <cell r="ET32" t="str">
            <v>A7</v>
          </cell>
          <cell r="EU32" t="str">
            <v>C25</v>
          </cell>
          <cell r="EV32" t="str">
            <v>J60</v>
          </cell>
          <cell r="EW32" t="str">
            <v>J63</v>
          </cell>
          <cell r="EX32" t="str">
            <v/>
          </cell>
          <cell r="EY32" t="str">
            <v/>
          </cell>
          <cell r="EZ32" t="str">
            <v/>
          </cell>
          <cell r="FA32" t="str">
            <v/>
          </cell>
          <cell r="FB32" t="str">
            <v/>
          </cell>
          <cell r="FC32" t="str">
            <v/>
          </cell>
          <cell r="FD32" t="str">
            <v/>
          </cell>
          <cell r="FE32" t="str">
            <v/>
          </cell>
          <cell r="FF32" t="str">
            <v/>
          </cell>
          <cell r="FG32" t="str">
            <v/>
          </cell>
          <cell r="FH32" t="str">
            <v/>
          </cell>
          <cell r="FI32" t="str">
            <v/>
          </cell>
          <cell r="FJ32" t="str">
            <v/>
          </cell>
          <cell r="FK32" t="str">
            <v/>
          </cell>
          <cell r="FL32" t="str">
            <v/>
          </cell>
          <cell r="FM32" t="str">
            <v/>
          </cell>
          <cell r="FN32" t="str">
            <v/>
          </cell>
          <cell r="FO32" t="str">
            <v/>
          </cell>
          <cell r="FP32" t="str">
            <v/>
          </cell>
          <cell r="FQ32" t="str">
            <v/>
          </cell>
          <cell r="FR32" t="str">
            <v/>
          </cell>
          <cell r="FS32" t="str">
            <v/>
          </cell>
          <cell r="FT32" t="str">
            <v/>
          </cell>
          <cell r="FU32" t="str">
            <v/>
          </cell>
          <cell r="FV32" t="str">
            <v/>
          </cell>
          <cell r="FW32" t="str">
            <v/>
          </cell>
          <cell r="FX32" t="str">
            <v/>
          </cell>
          <cell r="FY32" t="str">
            <v/>
          </cell>
          <cell r="FZ32" t="str">
            <v/>
          </cell>
          <cell r="GA32" t="str">
            <v/>
          </cell>
          <cell r="GB32" t="str">
            <v/>
          </cell>
          <cell r="GC32" t="str">
            <v/>
          </cell>
          <cell r="GD32" t="str">
            <v/>
          </cell>
          <cell r="GE32" t="str">
            <v/>
          </cell>
          <cell r="GF32" t="str">
            <v/>
          </cell>
          <cell r="GG32" t="str">
            <v/>
          </cell>
          <cell r="GH32" t="str">
            <v/>
          </cell>
          <cell r="GI32" t="str">
            <v/>
          </cell>
          <cell r="GJ32" t="str">
            <v/>
          </cell>
          <cell r="GK32" t="str">
            <v/>
          </cell>
          <cell r="GL32" t="str">
            <v/>
          </cell>
          <cell r="GM32" t="str">
            <v/>
          </cell>
          <cell r="GN32" t="str">
            <v/>
          </cell>
          <cell r="GO32" t="str">
            <v/>
          </cell>
          <cell r="GQ32">
            <v>32</v>
          </cell>
        </row>
        <row r="33">
          <cell r="A33" t="str">
            <v>7501C</v>
          </cell>
          <cell r="B33" t="str">
            <v>Ritsumeikan Asia Pacific University</v>
          </cell>
          <cell r="C33" t="str">
            <v>Graduate school of Management</v>
          </cell>
          <cell r="D33" t="str">
            <v>Major of Management / Specialization in Marketing and Management</v>
          </cell>
          <cell r="E33" t="str">
            <v>N/A</v>
          </cell>
          <cell r="F33" t="str">
            <v>N/A</v>
          </cell>
          <cell r="G33" t="str">
            <v>【JICA】
https://admissions.apu.ac.jp/graduate/jica/
【Graduate school】
https://admissions.apu.ac.jp/graduate/academics/mba/</v>
          </cell>
          <cell r="H33" t="str">
            <v>Not mandatory</v>
          </cell>
          <cell r="I33" t="str">
            <v>https://admissions.apu.ac.jp/graduate/academics/mba/faculty/</v>
          </cell>
          <cell r="J33" t="str">
            <v>PhD candidates are not accepted</v>
          </cell>
          <cell r="K33" t="str">
            <v>N/A</v>
          </cell>
          <cell r="L33" t="str">
            <v>for_PreApplication_Matching</v>
          </cell>
          <cell r="M33" t="str">
            <v>青</v>
          </cell>
          <cell r="ES33" t="str">
            <v>A2</v>
          </cell>
          <cell r="ET33" t="str">
            <v>A7</v>
          </cell>
          <cell r="EU33" t="str">
            <v>C25</v>
          </cell>
          <cell r="EV33" t="str">
            <v>J60</v>
          </cell>
          <cell r="EW33" t="str">
            <v>J64</v>
          </cell>
          <cell r="EX33" t="str">
            <v/>
          </cell>
          <cell r="EY33" t="str">
            <v/>
          </cell>
          <cell r="EZ33" t="str">
            <v/>
          </cell>
          <cell r="FA33" t="str">
            <v/>
          </cell>
          <cell r="FB33" t="str">
            <v/>
          </cell>
          <cell r="FC33" t="str">
            <v/>
          </cell>
          <cell r="FD33" t="str">
            <v/>
          </cell>
          <cell r="FE33" t="str">
            <v/>
          </cell>
          <cell r="FF33" t="str">
            <v/>
          </cell>
          <cell r="FG33" t="str">
            <v/>
          </cell>
          <cell r="FH33" t="str">
            <v/>
          </cell>
          <cell r="FI33" t="str">
            <v/>
          </cell>
          <cell r="FJ33" t="str">
            <v/>
          </cell>
          <cell r="FK33" t="str">
            <v/>
          </cell>
          <cell r="FL33" t="str">
            <v/>
          </cell>
          <cell r="FM33" t="str">
            <v/>
          </cell>
          <cell r="FN33" t="str">
            <v/>
          </cell>
          <cell r="FO33" t="str">
            <v/>
          </cell>
          <cell r="FP33" t="str">
            <v/>
          </cell>
          <cell r="FQ33" t="str">
            <v/>
          </cell>
          <cell r="FR33" t="str">
            <v/>
          </cell>
          <cell r="FS33" t="str">
            <v/>
          </cell>
          <cell r="FT33" t="str">
            <v/>
          </cell>
          <cell r="FU33" t="str">
            <v/>
          </cell>
          <cell r="FV33" t="str">
            <v/>
          </cell>
          <cell r="FW33" t="str">
            <v/>
          </cell>
          <cell r="FX33" t="str">
            <v/>
          </cell>
          <cell r="FY33" t="str">
            <v/>
          </cell>
          <cell r="FZ33" t="str">
            <v/>
          </cell>
          <cell r="GA33" t="str">
            <v/>
          </cell>
          <cell r="GB33" t="str">
            <v/>
          </cell>
          <cell r="GC33" t="str">
            <v/>
          </cell>
          <cell r="GD33" t="str">
            <v/>
          </cell>
          <cell r="GE33" t="str">
            <v/>
          </cell>
          <cell r="GF33" t="str">
            <v/>
          </cell>
          <cell r="GG33" t="str">
            <v/>
          </cell>
          <cell r="GH33" t="str">
            <v/>
          </cell>
          <cell r="GI33" t="str">
            <v/>
          </cell>
          <cell r="GJ33" t="str">
            <v/>
          </cell>
          <cell r="GK33" t="str">
            <v/>
          </cell>
          <cell r="GL33" t="str">
            <v/>
          </cell>
          <cell r="GM33" t="str">
            <v/>
          </cell>
          <cell r="GN33" t="str">
            <v/>
          </cell>
          <cell r="GO33" t="str">
            <v/>
          </cell>
          <cell r="GQ33">
            <v>33</v>
          </cell>
        </row>
        <row r="34">
          <cell r="A34" t="str">
            <v>7501D</v>
          </cell>
          <cell r="B34" t="str">
            <v>Ritsumeikan Asia Pacific University</v>
          </cell>
          <cell r="C34" t="str">
            <v>Graduate school of Management</v>
          </cell>
          <cell r="D34" t="str">
            <v>Major of Management / Specialization in Entrepreneurship,Innovation and Operations Management</v>
          </cell>
          <cell r="E34" t="str">
            <v>N/A</v>
          </cell>
          <cell r="F34" t="str">
            <v>N/A</v>
          </cell>
          <cell r="G34" t="str">
            <v>【JICA】
https://admissions.apu.ac.jp/graduate/jica/
【Graduate school】
https://admissions.apu.ac.jp/graduate/academics/mba/</v>
          </cell>
          <cell r="H34" t="str">
            <v>Not mandatory</v>
          </cell>
          <cell r="I34" t="str">
            <v>https://admissions.apu.ac.jp/graduate/academics/mba/faculty/</v>
          </cell>
          <cell r="J34" t="str">
            <v>PhD candidates are not accepted</v>
          </cell>
          <cell r="K34" t="str">
            <v>N/A</v>
          </cell>
          <cell r="L34" t="str">
            <v>for_PreApplication_Matching</v>
          </cell>
          <cell r="M34" t="str">
            <v>青</v>
          </cell>
          <cell r="ES34" t="str">
            <v>A2</v>
          </cell>
          <cell r="ET34" t="str">
            <v>A7</v>
          </cell>
          <cell r="EU34" t="str">
            <v>C25</v>
          </cell>
          <cell r="EV34" t="str">
            <v>J60</v>
          </cell>
          <cell r="EW34" t="str">
            <v>J65</v>
          </cell>
          <cell r="EX34" t="str">
            <v/>
          </cell>
          <cell r="EY34" t="str">
            <v/>
          </cell>
          <cell r="EZ34" t="str">
            <v/>
          </cell>
          <cell r="FA34" t="str">
            <v/>
          </cell>
          <cell r="FB34" t="str">
            <v/>
          </cell>
          <cell r="FC34" t="str">
            <v/>
          </cell>
          <cell r="FD34" t="str">
            <v/>
          </cell>
          <cell r="FE34" t="str">
            <v/>
          </cell>
          <cell r="FF34" t="str">
            <v/>
          </cell>
          <cell r="FG34" t="str">
            <v/>
          </cell>
          <cell r="FH34" t="str">
            <v/>
          </cell>
          <cell r="FI34" t="str">
            <v/>
          </cell>
          <cell r="FJ34" t="str">
            <v/>
          </cell>
          <cell r="FK34" t="str">
            <v/>
          </cell>
          <cell r="FL34" t="str">
            <v/>
          </cell>
          <cell r="FM34" t="str">
            <v/>
          </cell>
          <cell r="FN34" t="str">
            <v/>
          </cell>
          <cell r="FO34" t="str">
            <v/>
          </cell>
          <cell r="FP34" t="str">
            <v/>
          </cell>
          <cell r="FQ34" t="str">
            <v/>
          </cell>
          <cell r="FR34" t="str">
            <v/>
          </cell>
          <cell r="FS34" t="str">
            <v/>
          </cell>
          <cell r="FT34" t="str">
            <v/>
          </cell>
          <cell r="FU34" t="str">
            <v/>
          </cell>
          <cell r="FV34" t="str">
            <v/>
          </cell>
          <cell r="FW34" t="str">
            <v/>
          </cell>
          <cell r="FX34" t="str">
            <v/>
          </cell>
          <cell r="FY34" t="str">
            <v/>
          </cell>
          <cell r="FZ34" t="str">
            <v/>
          </cell>
          <cell r="GA34" t="str">
            <v/>
          </cell>
          <cell r="GB34" t="str">
            <v/>
          </cell>
          <cell r="GC34" t="str">
            <v/>
          </cell>
          <cell r="GD34" t="str">
            <v/>
          </cell>
          <cell r="GE34" t="str">
            <v/>
          </cell>
          <cell r="GF34" t="str">
            <v/>
          </cell>
          <cell r="GG34" t="str">
            <v/>
          </cell>
          <cell r="GH34" t="str">
            <v/>
          </cell>
          <cell r="GI34" t="str">
            <v/>
          </cell>
          <cell r="GJ34" t="str">
            <v/>
          </cell>
          <cell r="GK34" t="str">
            <v/>
          </cell>
          <cell r="GL34" t="str">
            <v/>
          </cell>
          <cell r="GM34" t="str">
            <v/>
          </cell>
          <cell r="GN34" t="str">
            <v/>
          </cell>
          <cell r="GO34" t="str">
            <v/>
          </cell>
          <cell r="GQ34">
            <v>34</v>
          </cell>
        </row>
        <row r="35">
          <cell r="A35" t="str">
            <v>7502A</v>
          </cell>
          <cell r="B35" t="str">
            <v>Ritsumeikan Asia Pacific University</v>
          </cell>
          <cell r="C35" t="str">
            <v>Graduate school of Asia Pacific Studies</v>
          </cell>
          <cell r="D35" t="str">
            <v>International Relations</v>
          </cell>
          <cell r="E35" t="str">
            <v>N/A</v>
          </cell>
          <cell r="F35" t="str">
            <v>N/A</v>
          </cell>
          <cell r="G35" t="str">
            <v>[JICA]
https://admissions.apu.ac.jp/graduate/jica/
[Master]
 https://admissions.apu.ac.jp/graduate/academics/gsa_master/
[Doctoral]
 https://admissions.apu.ac.jp/graduate/academics/gsa_doctor/</v>
          </cell>
          <cell r="H35" t="str">
            <v>Not mandatory</v>
          </cell>
          <cell r="I35" t="str">
            <v>https://admissions.apu.ac.jp/graduate/academics/gsa_master/faculty/</v>
          </cell>
          <cell r="J35" t="str">
            <v>Mandatory</v>
          </cell>
          <cell r="K35" t="str">
            <v>https://admissions.apu.ac.jp/graduate/academics/gsa_doctor/faculty/</v>
          </cell>
          <cell r="L35" t="str">
            <v>for_PreApplication_Matching</v>
          </cell>
          <cell r="M35" t="str">
            <v>青</v>
          </cell>
          <cell r="ES35" t="str">
            <v>A2</v>
          </cell>
          <cell r="ET35" t="str">
            <v>A3</v>
          </cell>
          <cell r="EU35" t="str">
            <v>A4</v>
          </cell>
          <cell r="EV35" t="str">
            <v>A6</v>
          </cell>
          <cell r="EW35" t="str">
            <v>A8</v>
          </cell>
          <cell r="EX35" t="str">
            <v>C20</v>
          </cell>
          <cell r="EY35" t="str">
            <v>C21</v>
          </cell>
          <cell r="EZ35" t="str">
            <v>J60</v>
          </cell>
          <cell r="FA35" t="str">
            <v>J61</v>
          </cell>
          <cell r="FB35" t="str">
            <v>J62</v>
          </cell>
          <cell r="FC35" t="str">
            <v/>
          </cell>
          <cell r="FD35" t="str">
            <v/>
          </cell>
          <cell r="FE35" t="str">
            <v/>
          </cell>
          <cell r="FF35" t="str">
            <v/>
          </cell>
          <cell r="FG35" t="str">
            <v/>
          </cell>
          <cell r="FH35" t="str">
            <v/>
          </cell>
          <cell r="FI35" t="str">
            <v/>
          </cell>
          <cell r="FJ35" t="str">
            <v/>
          </cell>
          <cell r="FK35" t="str">
            <v/>
          </cell>
          <cell r="FL35" t="str">
            <v/>
          </cell>
          <cell r="FM35" t="str">
            <v/>
          </cell>
          <cell r="FN35" t="str">
            <v/>
          </cell>
          <cell r="FO35" t="str">
            <v/>
          </cell>
          <cell r="FP35" t="str">
            <v/>
          </cell>
          <cell r="FQ35" t="str">
            <v/>
          </cell>
          <cell r="FR35" t="str">
            <v/>
          </cell>
          <cell r="FS35" t="str">
            <v/>
          </cell>
          <cell r="FT35" t="str">
            <v/>
          </cell>
          <cell r="FU35" t="str">
            <v/>
          </cell>
          <cell r="FV35" t="str">
            <v/>
          </cell>
          <cell r="FW35" t="str">
            <v/>
          </cell>
          <cell r="FX35" t="str">
            <v/>
          </cell>
          <cell r="FY35" t="str">
            <v/>
          </cell>
          <cell r="FZ35" t="str">
            <v/>
          </cell>
          <cell r="GA35" t="str">
            <v/>
          </cell>
          <cell r="GB35" t="str">
            <v/>
          </cell>
          <cell r="GC35" t="str">
            <v/>
          </cell>
          <cell r="GD35" t="str">
            <v/>
          </cell>
          <cell r="GE35" t="str">
            <v/>
          </cell>
          <cell r="GF35" t="str">
            <v/>
          </cell>
          <cell r="GG35" t="str">
            <v/>
          </cell>
          <cell r="GH35" t="str">
            <v/>
          </cell>
          <cell r="GI35" t="str">
            <v/>
          </cell>
          <cell r="GJ35" t="str">
            <v/>
          </cell>
          <cell r="GK35" t="str">
            <v/>
          </cell>
          <cell r="GL35" t="str">
            <v/>
          </cell>
          <cell r="GM35" t="str">
            <v/>
          </cell>
          <cell r="GN35" t="str">
            <v/>
          </cell>
          <cell r="GO35" t="str">
            <v/>
          </cell>
          <cell r="GQ35">
            <v>35</v>
          </cell>
        </row>
        <row r="36">
          <cell r="A36" t="str">
            <v>7502B</v>
          </cell>
          <cell r="B36" t="str">
            <v>Ritsumeikan Asia Pacific University</v>
          </cell>
          <cell r="C36" t="str">
            <v>Graduate school of Asia Pacific Studies</v>
          </cell>
          <cell r="D36" t="str">
            <v>Society and Culture</v>
          </cell>
          <cell r="E36" t="str">
            <v>N/A</v>
          </cell>
          <cell r="F36" t="str">
            <v>N/A</v>
          </cell>
          <cell r="G36" t="str">
            <v>[JICA]
https://admissions.apu.ac.jp/graduate/jica/
[Master]
 https://admissions.apu.ac.jp/graduate/academics/gsa_master/
[Doctoral]
 https://admissions.apu.ac.jp/graduate/academics/gsa_doctor/</v>
          </cell>
          <cell r="H36" t="str">
            <v>Not mandatory</v>
          </cell>
          <cell r="I36" t="str">
            <v>https://admissions.apu.ac.jp/graduate/academics/gsa_master/faculty/</v>
          </cell>
          <cell r="J36" t="str">
            <v>Mandatory</v>
          </cell>
          <cell r="K36" t="str">
            <v>https://admissions.apu.ac.jp/graduate/academics/gsa_doctor/faculty/</v>
          </cell>
          <cell r="L36" t="str">
            <v>for_PreApplication_Matching</v>
          </cell>
          <cell r="M36" t="str">
            <v>青</v>
          </cell>
          <cell r="ES36" t="str">
            <v>A1</v>
          </cell>
          <cell r="ET36" t="str">
            <v>A2</v>
          </cell>
          <cell r="EU36" t="str">
            <v>A6</v>
          </cell>
          <cell r="EV36" t="str">
            <v>A8</v>
          </cell>
          <cell r="EW36" t="str">
            <v>C20</v>
          </cell>
          <cell r="EX36" t="str">
            <v>C21</v>
          </cell>
          <cell r="EY36" t="str">
            <v>J60</v>
          </cell>
          <cell r="EZ36" t="str">
            <v>J61</v>
          </cell>
          <cell r="FA36" t="str">
            <v>J62</v>
          </cell>
          <cell r="FB36" t="str">
            <v>K64</v>
          </cell>
          <cell r="FC36" t="str">
            <v/>
          </cell>
          <cell r="FD36" t="str">
            <v/>
          </cell>
          <cell r="FE36" t="str">
            <v/>
          </cell>
          <cell r="FF36" t="str">
            <v/>
          </cell>
          <cell r="FG36" t="str">
            <v/>
          </cell>
          <cell r="FH36" t="str">
            <v/>
          </cell>
          <cell r="FI36" t="str">
            <v/>
          </cell>
          <cell r="FJ36" t="str">
            <v/>
          </cell>
          <cell r="FK36" t="str">
            <v/>
          </cell>
          <cell r="FL36" t="str">
            <v/>
          </cell>
          <cell r="FM36" t="str">
            <v/>
          </cell>
          <cell r="FN36" t="str">
            <v/>
          </cell>
          <cell r="FO36" t="str">
            <v/>
          </cell>
          <cell r="FP36" t="str">
            <v/>
          </cell>
          <cell r="FQ36" t="str">
            <v/>
          </cell>
          <cell r="FR36" t="str">
            <v/>
          </cell>
          <cell r="FS36" t="str">
            <v/>
          </cell>
          <cell r="FT36" t="str">
            <v/>
          </cell>
          <cell r="FU36" t="str">
            <v/>
          </cell>
          <cell r="FV36" t="str">
            <v/>
          </cell>
          <cell r="FW36" t="str">
            <v/>
          </cell>
          <cell r="FX36" t="str">
            <v/>
          </cell>
          <cell r="FY36" t="str">
            <v/>
          </cell>
          <cell r="FZ36" t="str">
            <v/>
          </cell>
          <cell r="GA36" t="str">
            <v/>
          </cell>
          <cell r="GB36" t="str">
            <v/>
          </cell>
          <cell r="GC36" t="str">
            <v/>
          </cell>
          <cell r="GD36" t="str">
            <v/>
          </cell>
          <cell r="GE36" t="str">
            <v/>
          </cell>
          <cell r="GF36" t="str">
            <v/>
          </cell>
          <cell r="GG36" t="str">
            <v/>
          </cell>
          <cell r="GH36" t="str">
            <v/>
          </cell>
          <cell r="GI36" t="str">
            <v/>
          </cell>
          <cell r="GJ36" t="str">
            <v/>
          </cell>
          <cell r="GK36" t="str">
            <v/>
          </cell>
          <cell r="GL36" t="str">
            <v/>
          </cell>
          <cell r="GM36" t="str">
            <v/>
          </cell>
          <cell r="GN36" t="str">
            <v/>
          </cell>
          <cell r="GO36" t="str">
            <v/>
          </cell>
          <cell r="GQ36">
            <v>36</v>
          </cell>
        </row>
        <row r="37">
          <cell r="A37" t="str">
            <v>7502C</v>
          </cell>
          <cell r="B37" t="str">
            <v>Ritsumeikan Asia Pacific University</v>
          </cell>
          <cell r="C37" t="str">
            <v>Graduate school of Asia Pacific Studies</v>
          </cell>
          <cell r="D37" t="str">
            <v>International Public Administration</v>
          </cell>
          <cell r="E37" t="str">
            <v>N/A</v>
          </cell>
          <cell r="F37" t="str">
            <v>N/A</v>
          </cell>
          <cell r="G37" t="str">
            <v>[JICA]
https://admissions.apu.ac.jp/graduate/jica/
[Master]
 https://admissions.apu.ac.jp/graduate/academics/gsa_master/
[Doctoral]
 https://admissions.apu.ac.jp/graduate/academics/gsa_doctor/</v>
          </cell>
          <cell r="H37" t="str">
            <v>Not mandatory</v>
          </cell>
          <cell r="I37" t="str">
            <v>https://admissions.apu.ac.jp/graduate/academics/gsa_master/faculty/</v>
          </cell>
          <cell r="J37" t="str">
            <v>Mandatory</v>
          </cell>
          <cell r="K37" t="str">
            <v>https://admissions.apu.ac.jp/graduate/academics/gsa_doctor/faculty/</v>
          </cell>
          <cell r="L37" t="str">
            <v>for_PreApplication_Matching</v>
          </cell>
          <cell r="M37" t="str">
            <v>青</v>
          </cell>
          <cell r="ES37" t="str">
            <v>A1</v>
          </cell>
          <cell r="ET37" t="str">
            <v>A2</v>
          </cell>
          <cell r="EU37" t="str">
            <v>A3</v>
          </cell>
          <cell r="EV37" t="str">
            <v>A4</v>
          </cell>
          <cell r="EW37" t="str">
            <v>A6</v>
          </cell>
          <cell r="EX37" t="str">
            <v>A7</v>
          </cell>
          <cell r="EY37" t="str">
            <v>A8</v>
          </cell>
          <cell r="EZ37" t="str">
            <v>A9</v>
          </cell>
          <cell r="FA37" t="str">
            <v>A10</v>
          </cell>
          <cell r="FB37" t="str">
            <v>C22</v>
          </cell>
          <cell r="FC37" t="str">
            <v>C25</v>
          </cell>
          <cell r="FD37" t="str">
            <v>H49</v>
          </cell>
          <cell r="FE37" t="str">
            <v>I58</v>
          </cell>
          <cell r="FF37" t="str">
            <v>J60</v>
          </cell>
          <cell r="FG37" t="str">
            <v>K63</v>
          </cell>
          <cell r="FH37" t="str">
            <v/>
          </cell>
          <cell r="FI37" t="str">
            <v/>
          </cell>
          <cell r="FJ37" t="str">
            <v/>
          </cell>
          <cell r="FK37" t="str">
            <v/>
          </cell>
          <cell r="FL37" t="str">
            <v/>
          </cell>
          <cell r="FM37" t="str">
            <v/>
          </cell>
          <cell r="FN37" t="str">
            <v/>
          </cell>
          <cell r="FO37" t="str">
            <v/>
          </cell>
          <cell r="FP37" t="str">
            <v/>
          </cell>
          <cell r="FQ37" t="str">
            <v/>
          </cell>
          <cell r="FR37" t="str">
            <v/>
          </cell>
          <cell r="FS37" t="str">
            <v/>
          </cell>
          <cell r="FT37" t="str">
            <v/>
          </cell>
          <cell r="FU37" t="str">
            <v/>
          </cell>
          <cell r="FV37" t="str">
            <v/>
          </cell>
          <cell r="FW37" t="str">
            <v/>
          </cell>
          <cell r="FX37" t="str">
            <v/>
          </cell>
          <cell r="FY37" t="str">
            <v/>
          </cell>
          <cell r="FZ37" t="str">
            <v/>
          </cell>
          <cell r="GA37" t="str">
            <v/>
          </cell>
          <cell r="GB37" t="str">
            <v/>
          </cell>
          <cell r="GC37" t="str">
            <v/>
          </cell>
          <cell r="GD37" t="str">
            <v/>
          </cell>
          <cell r="GE37" t="str">
            <v/>
          </cell>
          <cell r="GF37" t="str">
            <v/>
          </cell>
          <cell r="GG37" t="str">
            <v/>
          </cell>
          <cell r="GH37" t="str">
            <v/>
          </cell>
          <cell r="GI37" t="str">
            <v/>
          </cell>
          <cell r="GJ37" t="str">
            <v/>
          </cell>
          <cell r="GK37" t="str">
            <v/>
          </cell>
          <cell r="GL37" t="str">
            <v/>
          </cell>
          <cell r="GM37" t="str">
            <v/>
          </cell>
          <cell r="GN37" t="str">
            <v/>
          </cell>
          <cell r="GO37" t="str">
            <v/>
          </cell>
          <cell r="GQ37">
            <v>37</v>
          </cell>
        </row>
        <row r="38">
          <cell r="A38" t="str">
            <v>7502D</v>
          </cell>
          <cell r="B38" t="str">
            <v>Ritsumeikan Asia Pacific University</v>
          </cell>
          <cell r="C38" t="str">
            <v>Graduate school of Asia Pacific Studies</v>
          </cell>
          <cell r="D38" t="str">
            <v>Development Economics</v>
          </cell>
          <cell r="E38" t="str">
            <v>N/A</v>
          </cell>
          <cell r="F38" t="str">
            <v>N/A</v>
          </cell>
          <cell r="G38" t="str">
            <v>[JICA]
https://admissions.apu.ac.jp/graduate/jica/
[Master]
 https://admissions.apu.ac.jp/graduate/academics/gsa_master/
[Doctoral]
 https://admissions.apu.ac.jp/graduate/academics/gsa_doctor/</v>
          </cell>
          <cell r="H38" t="str">
            <v>Not mandatory</v>
          </cell>
          <cell r="I38" t="str">
            <v>https://admissions.apu.ac.jp/graduate/academics/gsa_master/faculty/</v>
          </cell>
          <cell r="J38" t="str">
            <v>Mandatory</v>
          </cell>
          <cell r="K38" t="str">
            <v>https://admissions.apu.ac.jp/graduate/academics/gsa_doctor/faculty/</v>
          </cell>
          <cell r="L38" t="str">
            <v>for_PreApplication_Matching</v>
          </cell>
          <cell r="M38" t="str">
            <v>青</v>
          </cell>
          <cell r="ES38" t="str">
            <v>A1</v>
          </cell>
          <cell r="ET38" t="str">
            <v>A2</v>
          </cell>
          <cell r="EU38" t="str">
            <v>A4</v>
          </cell>
          <cell r="EV38" t="str">
            <v>A6</v>
          </cell>
          <cell r="EW38" t="str">
            <v>A7</v>
          </cell>
          <cell r="EX38" t="str">
            <v>A9</v>
          </cell>
          <cell r="EY38" t="str">
            <v/>
          </cell>
          <cell r="EZ38" t="str">
            <v/>
          </cell>
          <cell r="FA38" t="str">
            <v/>
          </cell>
          <cell r="FB38" t="str">
            <v/>
          </cell>
          <cell r="FC38" t="str">
            <v/>
          </cell>
          <cell r="FD38" t="str">
            <v/>
          </cell>
          <cell r="FE38" t="str">
            <v/>
          </cell>
          <cell r="FF38" t="str">
            <v/>
          </cell>
          <cell r="FG38" t="str">
            <v/>
          </cell>
          <cell r="FH38" t="str">
            <v/>
          </cell>
          <cell r="FI38" t="str">
            <v/>
          </cell>
          <cell r="FJ38" t="str">
            <v/>
          </cell>
          <cell r="FK38" t="str">
            <v/>
          </cell>
          <cell r="FL38" t="str">
            <v/>
          </cell>
          <cell r="FM38" t="str">
            <v/>
          </cell>
          <cell r="FN38" t="str">
            <v/>
          </cell>
          <cell r="FO38" t="str">
            <v/>
          </cell>
          <cell r="FP38" t="str">
            <v/>
          </cell>
          <cell r="FQ38" t="str">
            <v/>
          </cell>
          <cell r="FR38" t="str">
            <v/>
          </cell>
          <cell r="FS38" t="str">
            <v/>
          </cell>
          <cell r="FT38" t="str">
            <v/>
          </cell>
          <cell r="FU38" t="str">
            <v/>
          </cell>
          <cell r="FV38" t="str">
            <v/>
          </cell>
          <cell r="FW38" t="str">
            <v/>
          </cell>
          <cell r="FX38" t="str">
            <v/>
          </cell>
          <cell r="FY38" t="str">
            <v/>
          </cell>
          <cell r="FZ38" t="str">
            <v/>
          </cell>
          <cell r="GA38" t="str">
            <v/>
          </cell>
          <cell r="GB38" t="str">
            <v/>
          </cell>
          <cell r="GC38" t="str">
            <v/>
          </cell>
          <cell r="GD38" t="str">
            <v/>
          </cell>
          <cell r="GE38" t="str">
            <v/>
          </cell>
          <cell r="GF38" t="str">
            <v/>
          </cell>
          <cell r="GG38" t="str">
            <v/>
          </cell>
          <cell r="GH38" t="str">
            <v/>
          </cell>
          <cell r="GI38" t="str">
            <v/>
          </cell>
          <cell r="GJ38" t="str">
            <v/>
          </cell>
          <cell r="GK38" t="str">
            <v/>
          </cell>
          <cell r="GL38" t="str">
            <v/>
          </cell>
          <cell r="GM38" t="str">
            <v/>
          </cell>
          <cell r="GN38" t="str">
            <v/>
          </cell>
          <cell r="GO38" t="str">
            <v/>
          </cell>
          <cell r="GQ38">
            <v>38</v>
          </cell>
        </row>
        <row r="39">
          <cell r="A39" t="str">
            <v>7502E</v>
          </cell>
          <cell r="B39" t="str">
            <v>Ritsumeikan Asia Pacific University</v>
          </cell>
          <cell r="C39" t="str">
            <v>Graduate school of Asia Pacific Studies</v>
          </cell>
          <cell r="D39" t="str">
            <v>Sustainability Science</v>
          </cell>
          <cell r="E39" t="str">
            <v>N/A</v>
          </cell>
          <cell r="F39" t="str">
            <v>N/A</v>
          </cell>
          <cell r="G39" t="str">
            <v>[JICA]
https://admissions.apu.ac.jp/graduate/jica/
[Master]
 https://admissions.apu.ac.jp/graduate/academics/gsa_master/
[Doctoral]
 https://admissions.apu.ac.jp/graduate/academics/gsa_doctor/</v>
          </cell>
          <cell r="H39" t="str">
            <v>Not mandatory</v>
          </cell>
          <cell r="I39" t="str">
            <v>https://admissions.apu.ac.jp/graduate/academics/gsa_master/faculty/</v>
          </cell>
          <cell r="J39" t="str">
            <v>Mandatory</v>
          </cell>
          <cell r="K39" t="str">
            <v>https://admissions.apu.ac.jp/graduate/academics/gsa_doctor/faculty/</v>
          </cell>
          <cell r="L39" t="str">
            <v>for_PreApplication_Matching</v>
          </cell>
          <cell r="M39" t="str">
            <v>青</v>
          </cell>
          <cell r="ES39" t="str">
            <v>A1</v>
          </cell>
          <cell r="ET39" t="str">
            <v>A2</v>
          </cell>
          <cell r="EU39" t="str">
            <v>A3</v>
          </cell>
          <cell r="EV39" t="str">
            <v>A4</v>
          </cell>
          <cell r="EW39" t="str">
            <v>A7</v>
          </cell>
          <cell r="EX39" t="str">
            <v>A8</v>
          </cell>
          <cell r="EY39" t="str">
            <v>A10</v>
          </cell>
          <cell r="EZ39" t="str">
            <v>C22</v>
          </cell>
          <cell r="FA39" t="str">
            <v>C23</v>
          </cell>
          <cell r="FB39" t="str">
            <v>C25</v>
          </cell>
          <cell r="FC39" t="str">
            <v>F39</v>
          </cell>
          <cell r="FD39" t="str">
            <v>I58</v>
          </cell>
          <cell r="FE39" t="str">
            <v>J60</v>
          </cell>
          <cell r="FF39" t="str">
            <v>K63</v>
          </cell>
          <cell r="FG39" t="str">
            <v>K64</v>
          </cell>
          <cell r="FH39" t="str">
            <v/>
          </cell>
          <cell r="FI39" t="str">
            <v/>
          </cell>
          <cell r="FJ39" t="str">
            <v/>
          </cell>
          <cell r="FK39" t="str">
            <v/>
          </cell>
          <cell r="FL39" t="str">
            <v/>
          </cell>
          <cell r="FM39" t="str">
            <v/>
          </cell>
          <cell r="FN39" t="str">
            <v/>
          </cell>
          <cell r="FO39" t="str">
            <v/>
          </cell>
          <cell r="FP39" t="str">
            <v/>
          </cell>
          <cell r="FQ39" t="str">
            <v/>
          </cell>
          <cell r="FR39" t="str">
            <v/>
          </cell>
          <cell r="FS39" t="str">
            <v/>
          </cell>
          <cell r="FT39" t="str">
            <v/>
          </cell>
          <cell r="FU39" t="str">
            <v/>
          </cell>
          <cell r="FV39" t="str">
            <v/>
          </cell>
          <cell r="FW39" t="str">
            <v/>
          </cell>
          <cell r="FX39" t="str">
            <v/>
          </cell>
          <cell r="FY39" t="str">
            <v/>
          </cell>
          <cell r="FZ39" t="str">
            <v/>
          </cell>
          <cell r="GA39" t="str">
            <v/>
          </cell>
          <cell r="GB39" t="str">
            <v/>
          </cell>
          <cell r="GC39" t="str">
            <v/>
          </cell>
          <cell r="GD39" t="str">
            <v/>
          </cell>
          <cell r="GE39" t="str">
            <v/>
          </cell>
          <cell r="GF39" t="str">
            <v/>
          </cell>
          <cell r="GG39" t="str">
            <v/>
          </cell>
          <cell r="GH39" t="str">
            <v/>
          </cell>
          <cell r="GI39" t="str">
            <v/>
          </cell>
          <cell r="GJ39" t="str">
            <v/>
          </cell>
          <cell r="GK39" t="str">
            <v/>
          </cell>
          <cell r="GL39" t="str">
            <v/>
          </cell>
          <cell r="GM39" t="str">
            <v/>
          </cell>
          <cell r="GN39" t="str">
            <v/>
          </cell>
          <cell r="GO39" t="str">
            <v/>
          </cell>
          <cell r="GQ39">
            <v>39</v>
          </cell>
        </row>
        <row r="40">
          <cell r="A40" t="str">
            <v>7502F</v>
          </cell>
          <cell r="B40" t="str">
            <v>Ritsumeikan Asia Pacific University</v>
          </cell>
          <cell r="C40" t="str">
            <v>Graduate school of Asia Pacific Studies</v>
          </cell>
          <cell r="D40" t="str">
            <v>Tourism and Hospitarity</v>
          </cell>
          <cell r="E40" t="str">
            <v>N/A</v>
          </cell>
          <cell r="F40" t="str">
            <v>N/A</v>
          </cell>
          <cell r="G40" t="str">
            <v>[JICA]
https://admissions.apu.ac.jp/graduate/jica/
[Master]
 https://admissions.apu.ac.jp/graduate/academics/gsa_master/
[Doctoral]
 https://admissions.apu.ac.jp/graduate/academics/gsa_doctor/</v>
          </cell>
          <cell r="H40" t="str">
            <v>Not mandatory</v>
          </cell>
          <cell r="I40" t="str">
            <v>https://admissions.apu.ac.jp/graduate/academics/gsa_master/faculty/</v>
          </cell>
          <cell r="J40" t="str">
            <v>Mandatory</v>
          </cell>
          <cell r="K40" t="str">
            <v>https://admissions.apu.ac.jp/graduate/academics/gsa_doctor/faculty/</v>
          </cell>
          <cell r="L40" t="str">
            <v>for_PreApplication_Matching</v>
          </cell>
          <cell r="M40" t="str">
            <v>青</v>
          </cell>
          <cell r="ES40" t="str">
            <v>A1</v>
          </cell>
          <cell r="ET40" t="str">
            <v>A2</v>
          </cell>
          <cell r="EU40" t="str">
            <v>A4</v>
          </cell>
          <cell r="EV40" t="str">
            <v>A7</v>
          </cell>
          <cell r="EW40" t="str">
            <v>A8</v>
          </cell>
          <cell r="EX40" t="str">
            <v>A10</v>
          </cell>
          <cell r="EY40" t="str">
            <v>C22</v>
          </cell>
          <cell r="EZ40" t="str">
            <v>C23</v>
          </cell>
          <cell r="FA40" t="str">
            <v>F39</v>
          </cell>
          <cell r="FB40" t="str">
            <v>H49</v>
          </cell>
          <cell r="FC40" t="str">
            <v>I58</v>
          </cell>
          <cell r="FD40" t="str">
            <v/>
          </cell>
          <cell r="FE40" t="str">
            <v/>
          </cell>
          <cell r="FF40" t="str">
            <v/>
          </cell>
          <cell r="FG40" t="str">
            <v/>
          </cell>
          <cell r="FH40" t="str">
            <v/>
          </cell>
          <cell r="FI40" t="str">
            <v/>
          </cell>
          <cell r="FJ40" t="str">
            <v/>
          </cell>
          <cell r="FK40" t="str">
            <v/>
          </cell>
          <cell r="FL40" t="str">
            <v/>
          </cell>
          <cell r="FM40" t="str">
            <v/>
          </cell>
          <cell r="FN40" t="str">
            <v/>
          </cell>
          <cell r="FO40" t="str">
            <v/>
          </cell>
          <cell r="FP40" t="str">
            <v/>
          </cell>
          <cell r="FQ40" t="str">
            <v/>
          </cell>
          <cell r="FR40" t="str">
            <v/>
          </cell>
          <cell r="FS40" t="str">
            <v/>
          </cell>
          <cell r="FT40" t="str">
            <v/>
          </cell>
          <cell r="FU40" t="str">
            <v/>
          </cell>
          <cell r="FV40" t="str">
            <v/>
          </cell>
          <cell r="FW40" t="str">
            <v/>
          </cell>
          <cell r="FX40" t="str">
            <v/>
          </cell>
          <cell r="FY40" t="str">
            <v/>
          </cell>
          <cell r="FZ40" t="str">
            <v/>
          </cell>
          <cell r="GA40" t="str">
            <v/>
          </cell>
          <cell r="GB40" t="str">
            <v/>
          </cell>
          <cell r="GC40" t="str">
            <v/>
          </cell>
          <cell r="GD40" t="str">
            <v/>
          </cell>
          <cell r="GE40" t="str">
            <v/>
          </cell>
          <cell r="GF40" t="str">
            <v/>
          </cell>
          <cell r="GG40" t="str">
            <v/>
          </cell>
          <cell r="GH40" t="str">
            <v/>
          </cell>
          <cell r="GI40" t="str">
            <v/>
          </cell>
          <cell r="GJ40" t="str">
            <v/>
          </cell>
          <cell r="GK40" t="str">
            <v/>
          </cell>
          <cell r="GL40" t="str">
            <v/>
          </cell>
          <cell r="GM40" t="str">
            <v/>
          </cell>
          <cell r="GN40" t="str">
            <v/>
          </cell>
          <cell r="GO40" t="str">
            <v/>
          </cell>
          <cell r="GQ40">
            <v>40</v>
          </cell>
        </row>
        <row r="41">
          <cell r="A41" t="str">
            <v>0101A</v>
          </cell>
          <cell r="B41" t="str">
            <v>Hokkaido University</v>
          </cell>
          <cell r="C41" t="str">
            <v>Graduate School of Global Food Resources [Special entrance exam only for international students residing abroad]</v>
          </cell>
          <cell r="G41" t="str">
            <v>https://www.gfr.hokudai.ac.jp/</v>
          </cell>
          <cell r="H41" t="str">
            <v>Master's degree candidates are not accepted</v>
          </cell>
          <cell r="J41" t="str">
            <v>Mandatory</v>
          </cell>
          <cell r="K41" t="str">
            <v>https://www.gfr.hokudai.ac.jp/prospective-students/faculty-staff/</v>
          </cell>
          <cell r="L41" t="str">
            <v>for_PreApplication_Matching</v>
          </cell>
          <cell r="M41" t="str">
            <v>緑</v>
          </cell>
          <cell r="ES41" t="str">
            <v>F38</v>
          </cell>
          <cell r="ET41" t="str">
            <v>F39</v>
          </cell>
          <cell r="EU41" t="str">
            <v>F40</v>
          </cell>
          <cell r="EV41" t="str">
            <v>F41</v>
          </cell>
          <cell r="EW41" t="str">
            <v>F42</v>
          </cell>
          <cell r="EX41" t="str">
            <v>K63</v>
          </cell>
          <cell r="EY41" t="str">
            <v>K64</v>
          </cell>
          <cell r="EZ41" t="str">
            <v/>
          </cell>
          <cell r="FA41" t="str">
            <v/>
          </cell>
          <cell r="FB41" t="str">
            <v/>
          </cell>
          <cell r="FC41" t="str">
            <v/>
          </cell>
          <cell r="FD41" t="str">
            <v/>
          </cell>
          <cell r="FE41" t="str">
            <v/>
          </cell>
          <cell r="FF41" t="str">
            <v/>
          </cell>
          <cell r="FG41" t="str">
            <v/>
          </cell>
          <cell r="FH41" t="str">
            <v/>
          </cell>
          <cell r="FI41" t="str">
            <v/>
          </cell>
          <cell r="FJ41" t="str">
            <v/>
          </cell>
          <cell r="FK41" t="str">
            <v/>
          </cell>
          <cell r="FL41" t="str">
            <v/>
          </cell>
          <cell r="FM41" t="str">
            <v/>
          </cell>
          <cell r="FN41" t="str">
            <v/>
          </cell>
          <cell r="FO41" t="str">
            <v/>
          </cell>
          <cell r="FP41" t="str">
            <v/>
          </cell>
          <cell r="FQ41" t="str">
            <v/>
          </cell>
          <cell r="FR41" t="str">
            <v/>
          </cell>
          <cell r="FS41" t="str">
            <v/>
          </cell>
          <cell r="FT41" t="str">
            <v/>
          </cell>
          <cell r="FU41" t="str">
            <v/>
          </cell>
          <cell r="FV41" t="str">
            <v/>
          </cell>
          <cell r="FW41" t="str">
            <v/>
          </cell>
          <cell r="FX41" t="str">
            <v/>
          </cell>
          <cell r="FY41" t="str">
            <v/>
          </cell>
          <cell r="FZ41" t="str">
            <v/>
          </cell>
          <cell r="GA41" t="str">
            <v/>
          </cell>
          <cell r="GB41" t="str">
            <v/>
          </cell>
          <cell r="GC41" t="str">
            <v/>
          </cell>
          <cell r="GD41" t="str">
            <v/>
          </cell>
          <cell r="GE41" t="str">
            <v/>
          </cell>
          <cell r="GF41" t="str">
            <v/>
          </cell>
          <cell r="GG41" t="str">
            <v/>
          </cell>
          <cell r="GH41" t="str">
            <v/>
          </cell>
          <cell r="GI41" t="str">
            <v/>
          </cell>
          <cell r="GJ41" t="str">
            <v/>
          </cell>
          <cell r="GK41" t="str">
            <v/>
          </cell>
          <cell r="GL41" t="str">
            <v/>
          </cell>
          <cell r="GM41" t="str">
            <v/>
          </cell>
          <cell r="GN41" t="str">
            <v/>
          </cell>
          <cell r="GO41" t="str">
            <v/>
          </cell>
          <cell r="GQ41">
            <v>41</v>
          </cell>
        </row>
        <row r="42">
          <cell r="A42" t="str">
            <v>0102A</v>
          </cell>
          <cell r="B42" t="str">
            <v>Hokkaido University</v>
          </cell>
          <cell r="C42" t="str">
            <v>Graduate School of Environmental Science</v>
          </cell>
          <cell r="D42" t="str">
            <v>Division of Environmental Science Development</v>
          </cell>
          <cell r="F42" t="str">
            <v>R. Avtar, J. Garcia Molinos, Y. Hayakawa, M. Ishikawa, T. Liu, J. Negishi, S. Noro, T. Okino, T. Sato, M. Senzaki, T. Shiraiwa, K. Yamada, and Y. Yamanaka</v>
          </cell>
          <cell r="G42" t="str">
            <v>https://www.ees.hokudai.ac.jp/?lang=en</v>
          </cell>
          <cell r="H42" t="str">
            <v>Mandatory</v>
          </cell>
          <cell r="I42" t="str">
            <v>https://www.ees.hokudai.ac.jp/kigaku/?page_id=2598
https://www.ees.hokudai.ac.jp/kigaku/?page_id=38&amp;lang=en</v>
          </cell>
          <cell r="J42" t="str">
            <v>Mandatory</v>
          </cell>
          <cell r="K42" t="str">
            <v>https://www.ees.hokudai.ac.jp/kigaku/?page_id=2598
https://www.ees.hokudai.ac.jp/kigaku/?page_id=38&amp;lang=en</v>
          </cell>
          <cell r="L42" t="str">
            <v>for_PreApplication_Matching</v>
          </cell>
          <cell r="M42" t="str">
            <v>緑</v>
          </cell>
          <cell r="N42">
            <v>4010</v>
          </cell>
          <cell r="O42" t="str">
            <v>80020A4</v>
          </cell>
          <cell r="P42">
            <v>17020</v>
          </cell>
          <cell r="Q42">
            <v>17030</v>
          </cell>
          <cell r="R42">
            <v>34010</v>
          </cell>
          <cell r="S42">
            <v>34030</v>
          </cell>
          <cell r="T42">
            <v>37020</v>
          </cell>
          <cell r="U42">
            <v>38040</v>
          </cell>
          <cell r="V42">
            <v>39070</v>
          </cell>
          <cell r="W42">
            <v>40040</v>
          </cell>
          <cell r="X42">
            <v>41050</v>
          </cell>
          <cell r="Y42">
            <v>45040</v>
          </cell>
          <cell r="Z42">
            <v>47050</v>
          </cell>
          <cell r="AA42">
            <v>63010</v>
          </cell>
          <cell r="AB42">
            <v>63040</v>
          </cell>
          <cell r="AC42">
            <v>64010</v>
          </cell>
          <cell r="AD42">
            <v>64030</v>
          </cell>
          <cell r="AE42">
            <v>64040</v>
          </cell>
          <cell r="AF42">
            <v>64050</v>
          </cell>
          <cell r="ES42" t="str">
            <v>A4</v>
          </cell>
          <cell r="ET42" t="str">
            <v>B17</v>
          </cell>
          <cell r="EU42" t="str">
            <v>E34</v>
          </cell>
          <cell r="EV42" t="str">
            <v>E37</v>
          </cell>
          <cell r="EW42" t="str">
            <v>F38</v>
          </cell>
          <cell r="EX42" t="str">
            <v>F39</v>
          </cell>
          <cell r="EY42" t="str">
            <v>F40</v>
          </cell>
          <cell r="EZ42" t="str">
            <v>F41</v>
          </cell>
          <cell r="FA42" t="str">
            <v>G45</v>
          </cell>
          <cell r="FB42" t="str">
            <v>H47</v>
          </cell>
          <cell r="FC42" t="str">
            <v>K63</v>
          </cell>
          <cell r="FD42" t="str">
            <v>K64</v>
          </cell>
          <cell r="FE42" t="str">
            <v/>
          </cell>
          <cell r="FF42" t="str">
            <v/>
          </cell>
          <cell r="FG42" t="str">
            <v/>
          </cell>
          <cell r="FH42" t="str">
            <v/>
          </cell>
          <cell r="FI42" t="str">
            <v/>
          </cell>
          <cell r="FJ42" t="str">
            <v/>
          </cell>
          <cell r="FK42" t="str">
            <v/>
          </cell>
          <cell r="FL42" t="str">
            <v/>
          </cell>
          <cell r="FM42" t="str">
            <v/>
          </cell>
          <cell r="FN42" t="str">
            <v/>
          </cell>
          <cell r="FO42" t="str">
            <v/>
          </cell>
          <cell r="FP42" t="str">
            <v/>
          </cell>
          <cell r="FQ42" t="str">
            <v/>
          </cell>
          <cell r="FR42" t="str">
            <v/>
          </cell>
          <cell r="FS42" t="str">
            <v/>
          </cell>
          <cell r="FT42" t="str">
            <v/>
          </cell>
          <cell r="FU42" t="str">
            <v/>
          </cell>
          <cell r="FV42" t="str">
            <v/>
          </cell>
          <cell r="FW42" t="str">
            <v/>
          </cell>
          <cell r="FX42" t="str">
            <v/>
          </cell>
          <cell r="FY42" t="str">
            <v/>
          </cell>
          <cell r="FZ42" t="str">
            <v/>
          </cell>
          <cell r="GA42" t="str">
            <v/>
          </cell>
          <cell r="GB42" t="str">
            <v/>
          </cell>
          <cell r="GC42" t="str">
            <v/>
          </cell>
          <cell r="GD42" t="str">
            <v/>
          </cell>
          <cell r="GE42" t="str">
            <v/>
          </cell>
          <cell r="GF42" t="str">
            <v/>
          </cell>
          <cell r="GG42" t="str">
            <v/>
          </cell>
          <cell r="GH42" t="str">
            <v/>
          </cell>
          <cell r="GI42" t="str">
            <v/>
          </cell>
          <cell r="GJ42" t="str">
            <v/>
          </cell>
          <cell r="GK42" t="str">
            <v/>
          </cell>
          <cell r="GL42" t="str">
            <v/>
          </cell>
          <cell r="GM42" t="str">
            <v/>
          </cell>
          <cell r="GN42" t="str">
            <v/>
          </cell>
          <cell r="GO42" t="str">
            <v/>
          </cell>
          <cell r="GQ42">
            <v>42</v>
          </cell>
        </row>
        <row r="43">
          <cell r="A43" t="str">
            <v>0103B</v>
          </cell>
          <cell r="B43" t="str">
            <v>Hokkaido University</v>
          </cell>
          <cell r="C43" t="str">
            <v>Graduate School of Economics and Business</v>
          </cell>
          <cell r="D43" t="str">
            <v>Economic Policy Course &amp; Business Administration Course,Division of Modern Economics and Business</v>
          </cell>
          <cell r="G43" t="str">
            <v>https://www.econ.hokudai.ac.jp/en/</v>
          </cell>
          <cell r="H43" t="str">
            <v>Not mandatory</v>
          </cell>
          <cell r="I43" t="str">
            <v>https://www.econ.hokudai.ac.jp/en/archives/professors</v>
          </cell>
          <cell r="J43" t="str">
            <v>Mandatory</v>
          </cell>
          <cell r="K43" t="str">
            <v>https://www.econ.hokudai.ac.jp/en/archives/professors</v>
          </cell>
          <cell r="L43" t="str">
            <v>for_PreApplication_Matching</v>
          </cell>
          <cell r="M43" t="str">
            <v>緑</v>
          </cell>
          <cell r="N43">
            <v>7010</v>
          </cell>
          <cell r="O43">
            <v>7020</v>
          </cell>
          <cell r="P43">
            <v>7030</v>
          </cell>
          <cell r="Q43">
            <v>7040</v>
          </cell>
          <cell r="R43">
            <v>7050</v>
          </cell>
          <cell r="S43">
            <v>7060</v>
          </cell>
          <cell r="T43">
            <v>7070</v>
          </cell>
          <cell r="U43">
            <v>7080</v>
          </cell>
          <cell r="V43">
            <v>7090</v>
          </cell>
          <cell r="W43">
            <v>7100</v>
          </cell>
          <cell r="ES43" t="str">
            <v>A7</v>
          </cell>
          <cell r="ET43" t="str">
            <v/>
          </cell>
          <cell r="EU43" t="str">
            <v/>
          </cell>
          <cell r="EV43" t="str">
            <v/>
          </cell>
          <cell r="EW43" t="str">
            <v/>
          </cell>
          <cell r="EX43" t="str">
            <v/>
          </cell>
          <cell r="EY43" t="str">
            <v/>
          </cell>
          <cell r="EZ43" t="str">
            <v/>
          </cell>
          <cell r="FA43" t="str">
            <v/>
          </cell>
          <cell r="FB43" t="str">
            <v/>
          </cell>
          <cell r="FC43" t="str">
            <v/>
          </cell>
          <cell r="FD43" t="str">
            <v/>
          </cell>
          <cell r="FE43" t="str">
            <v/>
          </cell>
          <cell r="FF43" t="str">
            <v/>
          </cell>
          <cell r="FG43" t="str">
            <v/>
          </cell>
          <cell r="FH43" t="str">
            <v/>
          </cell>
          <cell r="FI43" t="str">
            <v/>
          </cell>
          <cell r="FJ43" t="str">
            <v/>
          </cell>
          <cell r="FK43" t="str">
            <v/>
          </cell>
          <cell r="FL43" t="str">
            <v/>
          </cell>
          <cell r="FM43" t="str">
            <v/>
          </cell>
          <cell r="FN43" t="str">
            <v/>
          </cell>
          <cell r="FO43" t="str">
            <v/>
          </cell>
          <cell r="FP43" t="str">
            <v/>
          </cell>
          <cell r="FQ43" t="str">
            <v/>
          </cell>
          <cell r="FR43" t="str">
            <v/>
          </cell>
          <cell r="FS43" t="str">
            <v/>
          </cell>
          <cell r="FT43" t="str">
            <v/>
          </cell>
          <cell r="FU43" t="str">
            <v/>
          </cell>
          <cell r="FV43" t="str">
            <v/>
          </cell>
          <cell r="FW43" t="str">
            <v/>
          </cell>
          <cell r="FX43" t="str">
            <v/>
          </cell>
          <cell r="FY43" t="str">
            <v/>
          </cell>
          <cell r="FZ43" t="str">
            <v/>
          </cell>
          <cell r="GA43" t="str">
            <v/>
          </cell>
          <cell r="GB43" t="str">
            <v/>
          </cell>
          <cell r="GC43" t="str">
            <v/>
          </cell>
          <cell r="GD43" t="str">
            <v/>
          </cell>
          <cell r="GE43" t="str">
            <v/>
          </cell>
          <cell r="GF43" t="str">
            <v/>
          </cell>
          <cell r="GG43" t="str">
            <v/>
          </cell>
          <cell r="GH43" t="str">
            <v/>
          </cell>
          <cell r="GI43" t="str">
            <v/>
          </cell>
          <cell r="GJ43" t="str">
            <v/>
          </cell>
          <cell r="GK43" t="str">
            <v/>
          </cell>
          <cell r="GL43" t="str">
            <v/>
          </cell>
          <cell r="GM43" t="str">
            <v/>
          </cell>
          <cell r="GN43" t="str">
            <v/>
          </cell>
          <cell r="GO43" t="str">
            <v/>
          </cell>
          <cell r="GQ43">
            <v>43</v>
          </cell>
        </row>
        <row r="44">
          <cell r="A44" t="str">
            <v>0104A</v>
          </cell>
          <cell r="B44" t="str">
            <v>Hokkaido University</v>
          </cell>
          <cell r="C44" t="str">
            <v>Graduate school of Engineering</v>
          </cell>
          <cell r="D44" t="str">
            <v>English Engineering Education Program(e3)
【Division of Applied Physics】</v>
          </cell>
          <cell r="G44" t="str">
            <v>https://www.eng.hokudai.ac.jp/english/division/graduate.php#c111</v>
          </cell>
          <cell r="H44" t="str">
            <v>Mandatory</v>
          </cell>
          <cell r="I44" t="str">
            <v>https://www.eng.hokudai.ac.jp/english/division/graduate.php#c111</v>
          </cell>
          <cell r="J44" t="str">
            <v>Mandatory</v>
          </cell>
          <cell r="K44" t="str">
            <v>https://www.eng.hokudai.ac.jp/english/division/graduate.php#c111</v>
          </cell>
          <cell r="L44" t="str">
            <v>for_PreApplication_Matching</v>
          </cell>
          <cell r="M44" t="str">
            <v>緑</v>
          </cell>
          <cell r="N44">
            <v>13030</v>
          </cell>
          <cell r="O44">
            <v>13040</v>
          </cell>
          <cell r="P44">
            <v>28040</v>
          </cell>
          <cell r="Q44">
            <v>30020</v>
          </cell>
          <cell r="ES44" t="str">
            <v>B13</v>
          </cell>
          <cell r="ET44" t="str">
            <v>D28</v>
          </cell>
          <cell r="EU44" t="str">
            <v>D30</v>
          </cell>
          <cell r="EV44" t="str">
            <v/>
          </cell>
          <cell r="EW44" t="str">
            <v/>
          </cell>
          <cell r="EX44" t="str">
            <v/>
          </cell>
          <cell r="EY44" t="str">
            <v/>
          </cell>
          <cell r="EZ44" t="str">
            <v/>
          </cell>
          <cell r="FA44" t="str">
            <v/>
          </cell>
          <cell r="FB44" t="str">
            <v/>
          </cell>
          <cell r="FC44" t="str">
            <v/>
          </cell>
          <cell r="FD44" t="str">
            <v/>
          </cell>
          <cell r="FE44" t="str">
            <v/>
          </cell>
          <cell r="FF44" t="str">
            <v/>
          </cell>
          <cell r="FG44" t="str">
            <v/>
          </cell>
          <cell r="FH44" t="str">
            <v/>
          </cell>
          <cell r="FI44" t="str">
            <v/>
          </cell>
          <cell r="FJ44" t="str">
            <v/>
          </cell>
          <cell r="FK44" t="str">
            <v/>
          </cell>
          <cell r="FL44" t="str">
            <v/>
          </cell>
          <cell r="FM44" t="str">
            <v/>
          </cell>
          <cell r="FN44" t="str">
            <v/>
          </cell>
          <cell r="FO44" t="str">
            <v/>
          </cell>
          <cell r="FP44" t="str">
            <v/>
          </cell>
          <cell r="FQ44" t="str">
            <v/>
          </cell>
          <cell r="FR44" t="str">
            <v/>
          </cell>
          <cell r="FS44" t="str">
            <v/>
          </cell>
          <cell r="FT44" t="str">
            <v/>
          </cell>
          <cell r="FU44" t="str">
            <v/>
          </cell>
          <cell r="FV44" t="str">
            <v/>
          </cell>
          <cell r="FW44" t="str">
            <v/>
          </cell>
          <cell r="FX44" t="str">
            <v/>
          </cell>
          <cell r="FY44" t="str">
            <v/>
          </cell>
          <cell r="FZ44" t="str">
            <v/>
          </cell>
          <cell r="GA44" t="str">
            <v/>
          </cell>
          <cell r="GB44" t="str">
            <v/>
          </cell>
          <cell r="GC44" t="str">
            <v/>
          </cell>
          <cell r="GD44" t="str">
            <v/>
          </cell>
          <cell r="GE44" t="str">
            <v/>
          </cell>
          <cell r="GF44" t="str">
            <v/>
          </cell>
          <cell r="GG44" t="str">
            <v/>
          </cell>
          <cell r="GH44" t="str">
            <v/>
          </cell>
          <cell r="GI44" t="str">
            <v/>
          </cell>
          <cell r="GJ44" t="str">
            <v/>
          </cell>
          <cell r="GK44" t="str">
            <v/>
          </cell>
          <cell r="GL44" t="str">
            <v/>
          </cell>
          <cell r="GM44" t="str">
            <v/>
          </cell>
          <cell r="GN44" t="str">
            <v/>
          </cell>
          <cell r="GO44" t="str">
            <v/>
          </cell>
          <cell r="GQ44">
            <v>44</v>
          </cell>
        </row>
        <row r="45">
          <cell r="A45" t="str">
            <v>0104E</v>
          </cell>
          <cell r="B45" t="str">
            <v>Hokkaido University</v>
          </cell>
          <cell r="C45" t="str">
            <v>Graduate school of Engineering</v>
          </cell>
          <cell r="D45" t="str">
            <v>English Engineering Education program(e3)
【Division of Energy and Environmental Systems】</v>
          </cell>
          <cell r="G45" t="str">
            <v>https://www.eng.hokudai.ac.jp/english/division/graduate.php#c123</v>
          </cell>
          <cell r="H45" t="str">
            <v>Mandatory</v>
          </cell>
          <cell r="I45" t="str">
            <v>https://www.eng.hokudai.ac.jp/english/division/graduate.php#c123</v>
          </cell>
          <cell r="J45" t="str">
            <v>Mandatory</v>
          </cell>
          <cell r="K45" t="str">
            <v>https://www.eng.hokudai.ac.jp/english/division/graduate.php#c123</v>
          </cell>
          <cell r="L45" t="str">
            <v>for_PreApplication_Matching</v>
          </cell>
          <cell r="M45" t="str">
            <v>緑</v>
          </cell>
          <cell r="N45">
            <v>19010</v>
          </cell>
          <cell r="O45">
            <v>31010</v>
          </cell>
          <cell r="ES45" t="str">
            <v>C19</v>
          </cell>
          <cell r="ET45" t="str">
            <v>D31</v>
          </cell>
          <cell r="EU45" t="str">
            <v/>
          </cell>
          <cell r="EV45" t="str">
            <v/>
          </cell>
          <cell r="EW45" t="str">
            <v/>
          </cell>
          <cell r="EX45" t="str">
            <v/>
          </cell>
          <cell r="EY45" t="str">
            <v/>
          </cell>
          <cell r="EZ45" t="str">
            <v/>
          </cell>
          <cell r="FA45" t="str">
            <v/>
          </cell>
          <cell r="FB45" t="str">
            <v/>
          </cell>
          <cell r="FC45" t="str">
            <v/>
          </cell>
          <cell r="FD45" t="str">
            <v/>
          </cell>
          <cell r="FE45" t="str">
            <v/>
          </cell>
          <cell r="FF45" t="str">
            <v/>
          </cell>
          <cell r="FG45" t="str">
            <v/>
          </cell>
          <cell r="FH45" t="str">
            <v/>
          </cell>
          <cell r="FI45" t="str">
            <v/>
          </cell>
          <cell r="FJ45" t="str">
            <v/>
          </cell>
          <cell r="FK45" t="str">
            <v/>
          </cell>
          <cell r="FL45" t="str">
            <v/>
          </cell>
          <cell r="FM45" t="str">
            <v/>
          </cell>
          <cell r="FN45" t="str">
            <v/>
          </cell>
          <cell r="FO45" t="str">
            <v/>
          </cell>
          <cell r="FP45" t="str">
            <v/>
          </cell>
          <cell r="FQ45" t="str">
            <v/>
          </cell>
          <cell r="FR45" t="str">
            <v/>
          </cell>
          <cell r="FS45" t="str">
            <v/>
          </cell>
          <cell r="FT45" t="str">
            <v/>
          </cell>
          <cell r="FU45" t="str">
            <v/>
          </cell>
          <cell r="FV45" t="str">
            <v/>
          </cell>
          <cell r="FW45" t="str">
            <v/>
          </cell>
          <cell r="FX45" t="str">
            <v/>
          </cell>
          <cell r="FY45" t="str">
            <v/>
          </cell>
          <cell r="FZ45" t="str">
            <v/>
          </cell>
          <cell r="GA45" t="str">
            <v/>
          </cell>
          <cell r="GB45" t="str">
            <v/>
          </cell>
          <cell r="GC45" t="str">
            <v/>
          </cell>
          <cell r="GD45" t="str">
            <v/>
          </cell>
          <cell r="GE45" t="str">
            <v/>
          </cell>
          <cell r="GF45" t="str">
            <v/>
          </cell>
          <cell r="GG45" t="str">
            <v/>
          </cell>
          <cell r="GH45" t="str">
            <v/>
          </cell>
          <cell r="GI45" t="str">
            <v/>
          </cell>
          <cell r="GJ45" t="str">
            <v/>
          </cell>
          <cell r="GK45" t="str">
            <v/>
          </cell>
          <cell r="GL45" t="str">
            <v/>
          </cell>
          <cell r="GM45" t="str">
            <v/>
          </cell>
          <cell r="GN45" t="str">
            <v/>
          </cell>
          <cell r="GO45" t="str">
            <v/>
          </cell>
          <cell r="GQ45">
            <v>45</v>
          </cell>
        </row>
        <row r="46">
          <cell r="A46" t="str">
            <v>0104F</v>
          </cell>
          <cell r="B46" t="str">
            <v>Hokkaido University</v>
          </cell>
          <cell r="C46" t="str">
            <v>Graduate school of Engineering</v>
          </cell>
          <cell r="D46" t="str">
            <v>English Engineering Education program(e3)
【Division of Quantum Science and Engineering】</v>
          </cell>
          <cell r="G46" t="str">
            <v>https://www.eng.hokudai.ac.jp/english/division/graduate.php#c124</v>
          </cell>
          <cell r="H46" t="str">
            <v>Mandatory</v>
          </cell>
          <cell r="I46" t="str">
            <v>https://www.eng.hokudai.ac.jp/english/division/graduate.php#c124</v>
          </cell>
          <cell r="J46" t="str">
            <v>Mandatory</v>
          </cell>
          <cell r="K46" t="str">
            <v>https://www.eng.hokudai.ac.jp/english/division/graduate.php#c124</v>
          </cell>
          <cell r="L46" t="str">
            <v>for_PreApplication_Matching</v>
          </cell>
          <cell r="M46" t="str">
            <v>緑</v>
          </cell>
          <cell r="N46">
            <v>14020</v>
          </cell>
          <cell r="ES46" t="str">
            <v>B14</v>
          </cell>
          <cell r="ET46" t="str">
            <v/>
          </cell>
          <cell r="EU46" t="str">
            <v/>
          </cell>
          <cell r="EV46" t="str">
            <v/>
          </cell>
          <cell r="EW46" t="str">
            <v/>
          </cell>
          <cell r="EX46" t="str">
            <v/>
          </cell>
          <cell r="EY46" t="str">
            <v/>
          </cell>
          <cell r="EZ46" t="str">
            <v/>
          </cell>
          <cell r="FA46" t="str">
            <v/>
          </cell>
          <cell r="FB46" t="str">
            <v/>
          </cell>
          <cell r="FC46" t="str">
            <v/>
          </cell>
          <cell r="FD46" t="str">
            <v/>
          </cell>
          <cell r="FE46" t="str">
            <v/>
          </cell>
          <cell r="FF46" t="str">
            <v/>
          </cell>
          <cell r="FG46" t="str">
            <v/>
          </cell>
          <cell r="FH46" t="str">
            <v/>
          </cell>
          <cell r="FI46" t="str">
            <v/>
          </cell>
          <cell r="FJ46" t="str">
            <v/>
          </cell>
          <cell r="FK46" t="str">
            <v/>
          </cell>
          <cell r="FL46" t="str">
            <v/>
          </cell>
          <cell r="FM46" t="str">
            <v/>
          </cell>
          <cell r="FN46" t="str">
            <v/>
          </cell>
          <cell r="FO46" t="str">
            <v/>
          </cell>
          <cell r="FP46" t="str">
            <v/>
          </cell>
          <cell r="FQ46" t="str">
            <v/>
          </cell>
          <cell r="FR46" t="str">
            <v/>
          </cell>
          <cell r="FS46" t="str">
            <v/>
          </cell>
          <cell r="FT46" t="str">
            <v/>
          </cell>
          <cell r="FU46" t="str">
            <v/>
          </cell>
          <cell r="FV46" t="str">
            <v/>
          </cell>
          <cell r="FW46" t="str">
            <v/>
          </cell>
          <cell r="FX46" t="str">
            <v/>
          </cell>
          <cell r="FY46" t="str">
            <v/>
          </cell>
          <cell r="FZ46" t="str">
            <v/>
          </cell>
          <cell r="GA46" t="str">
            <v/>
          </cell>
          <cell r="GB46" t="str">
            <v/>
          </cell>
          <cell r="GC46" t="str">
            <v/>
          </cell>
          <cell r="GD46" t="str">
            <v/>
          </cell>
          <cell r="GE46" t="str">
            <v/>
          </cell>
          <cell r="GF46" t="str">
            <v/>
          </cell>
          <cell r="GG46" t="str">
            <v/>
          </cell>
          <cell r="GH46" t="str">
            <v/>
          </cell>
          <cell r="GI46" t="str">
            <v/>
          </cell>
          <cell r="GJ46" t="str">
            <v/>
          </cell>
          <cell r="GK46" t="str">
            <v/>
          </cell>
          <cell r="GL46" t="str">
            <v/>
          </cell>
          <cell r="GM46" t="str">
            <v/>
          </cell>
          <cell r="GN46" t="str">
            <v/>
          </cell>
          <cell r="GO46" t="str">
            <v/>
          </cell>
          <cell r="GQ46">
            <v>46</v>
          </cell>
        </row>
        <row r="47">
          <cell r="A47" t="str">
            <v>0104G</v>
          </cell>
          <cell r="B47" t="str">
            <v>Hokkaido University</v>
          </cell>
          <cell r="C47" t="str">
            <v>Graduate school of Engineering</v>
          </cell>
          <cell r="D47" t="str">
            <v>English Engineering Education program(e3)
【Division of Field Engineering for the Environment】</v>
          </cell>
          <cell r="G47" t="str">
            <v>https://www.eng.hokudai.ac.jp/english/division/graduate.php#c131</v>
          </cell>
          <cell r="H47" t="str">
            <v>Mandatory</v>
          </cell>
          <cell r="I47" t="str">
            <v>https://www.eng.hokudai.ac.jp/english/division/graduate.php#c131</v>
          </cell>
          <cell r="J47" t="str">
            <v>Mandatory</v>
          </cell>
          <cell r="K47" t="str">
            <v>https://www.eng.hokudai.ac.jp/english/division/graduate.php#c131</v>
          </cell>
          <cell r="L47" t="str">
            <v>for_PreApplication_Matching</v>
          </cell>
          <cell r="M47" t="str">
            <v>緑</v>
          </cell>
          <cell r="N47">
            <v>22010</v>
          </cell>
          <cell r="O47">
            <v>22020</v>
          </cell>
          <cell r="P47">
            <v>22030</v>
          </cell>
          <cell r="Q47">
            <v>22040</v>
          </cell>
          <cell r="ES47" t="str">
            <v>C22</v>
          </cell>
          <cell r="ET47" t="str">
            <v/>
          </cell>
          <cell r="EU47" t="str">
            <v/>
          </cell>
          <cell r="EV47" t="str">
            <v/>
          </cell>
          <cell r="EW47" t="str">
            <v/>
          </cell>
          <cell r="EX47" t="str">
            <v/>
          </cell>
          <cell r="EY47" t="str">
            <v/>
          </cell>
          <cell r="EZ47" t="str">
            <v/>
          </cell>
          <cell r="FA47" t="str">
            <v/>
          </cell>
          <cell r="FB47" t="str">
            <v/>
          </cell>
          <cell r="FC47" t="str">
            <v/>
          </cell>
          <cell r="FD47" t="str">
            <v/>
          </cell>
          <cell r="FE47" t="str">
            <v/>
          </cell>
          <cell r="FF47" t="str">
            <v/>
          </cell>
          <cell r="FG47" t="str">
            <v/>
          </cell>
          <cell r="FH47" t="str">
            <v/>
          </cell>
          <cell r="FI47" t="str">
            <v/>
          </cell>
          <cell r="FJ47" t="str">
            <v/>
          </cell>
          <cell r="FK47" t="str">
            <v/>
          </cell>
          <cell r="FL47" t="str">
            <v/>
          </cell>
          <cell r="FM47" t="str">
            <v/>
          </cell>
          <cell r="FN47" t="str">
            <v/>
          </cell>
          <cell r="FO47" t="str">
            <v/>
          </cell>
          <cell r="FP47" t="str">
            <v/>
          </cell>
          <cell r="FQ47" t="str">
            <v/>
          </cell>
          <cell r="FR47" t="str">
            <v/>
          </cell>
          <cell r="FS47" t="str">
            <v/>
          </cell>
          <cell r="FT47" t="str">
            <v/>
          </cell>
          <cell r="FU47" t="str">
            <v/>
          </cell>
          <cell r="FV47" t="str">
            <v/>
          </cell>
          <cell r="FW47" t="str">
            <v/>
          </cell>
          <cell r="FX47" t="str">
            <v/>
          </cell>
          <cell r="FY47" t="str">
            <v/>
          </cell>
          <cell r="FZ47" t="str">
            <v/>
          </cell>
          <cell r="GA47" t="str">
            <v/>
          </cell>
          <cell r="GB47" t="str">
            <v/>
          </cell>
          <cell r="GC47" t="str">
            <v/>
          </cell>
          <cell r="GD47" t="str">
            <v/>
          </cell>
          <cell r="GE47" t="str">
            <v/>
          </cell>
          <cell r="GF47" t="str">
            <v/>
          </cell>
          <cell r="GG47" t="str">
            <v/>
          </cell>
          <cell r="GH47" t="str">
            <v/>
          </cell>
          <cell r="GI47" t="str">
            <v/>
          </cell>
          <cell r="GJ47" t="str">
            <v/>
          </cell>
          <cell r="GK47" t="str">
            <v/>
          </cell>
          <cell r="GL47" t="str">
            <v/>
          </cell>
          <cell r="GM47" t="str">
            <v/>
          </cell>
          <cell r="GN47" t="str">
            <v/>
          </cell>
          <cell r="GO47" t="str">
            <v/>
          </cell>
          <cell r="GQ47">
            <v>47</v>
          </cell>
        </row>
        <row r="48">
          <cell r="A48" t="str">
            <v>0104H</v>
          </cell>
          <cell r="B48" t="str">
            <v>Hokkaido University</v>
          </cell>
          <cell r="C48" t="str">
            <v>Graduate school of Engineering</v>
          </cell>
          <cell r="D48" t="str">
            <v>English Engineering Education program(e3)
【Division of Engineering and Policy for Sustainable Environment】</v>
          </cell>
          <cell r="G48" t="str">
            <v>https://www.eng.hokudai.ac.jp/english/division/graduate.php#c132</v>
          </cell>
          <cell r="H48" t="str">
            <v>Mandatory</v>
          </cell>
          <cell r="I48" t="str">
            <v>https://www.eng.hokudai.ac.jp/english/division/graduate.php#c132</v>
          </cell>
          <cell r="J48" t="str">
            <v>Mandatory</v>
          </cell>
          <cell r="K48" t="str">
            <v>https://www.eng.hokudai.ac.jp/english/division/graduate.php#c132</v>
          </cell>
          <cell r="L48" t="str">
            <v>for_PreApplication_Matching</v>
          </cell>
          <cell r="M48" t="str">
            <v>緑</v>
          </cell>
          <cell r="N48">
            <v>22010</v>
          </cell>
          <cell r="O48">
            <v>22020</v>
          </cell>
          <cell r="P48">
            <v>22050</v>
          </cell>
          <cell r="ES48" t="str">
            <v>C22</v>
          </cell>
          <cell r="ET48" t="str">
            <v/>
          </cell>
          <cell r="EU48" t="str">
            <v/>
          </cell>
          <cell r="EV48" t="str">
            <v/>
          </cell>
          <cell r="EW48" t="str">
            <v/>
          </cell>
          <cell r="EX48" t="str">
            <v/>
          </cell>
          <cell r="EY48" t="str">
            <v/>
          </cell>
          <cell r="EZ48" t="str">
            <v/>
          </cell>
          <cell r="FA48" t="str">
            <v/>
          </cell>
          <cell r="FB48" t="str">
            <v/>
          </cell>
          <cell r="FC48" t="str">
            <v/>
          </cell>
          <cell r="FD48" t="str">
            <v/>
          </cell>
          <cell r="FE48" t="str">
            <v/>
          </cell>
          <cell r="FF48" t="str">
            <v/>
          </cell>
          <cell r="FG48" t="str">
            <v/>
          </cell>
          <cell r="FH48" t="str">
            <v/>
          </cell>
          <cell r="FI48" t="str">
            <v/>
          </cell>
          <cell r="FJ48" t="str">
            <v/>
          </cell>
          <cell r="FK48" t="str">
            <v/>
          </cell>
          <cell r="FL48" t="str">
            <v/>
          </cell>
          <cell r="FM48" t="str">
            <v/>
          </cell>
          <cell r="FN48" t="str">
            <v/>
          </cell>
          <cell r="FO48" t="str">
            <v/>
          </cell>
          <cell r="FP48" t="str">
            <v/>
          </cell>
          <cell r="FQ48" t="str">
            <v/>
          </cell>
          <cell r="FR48" t="str">
            <v/>
          </cell>
          <cell r="FS48" t="str">
            <v/>
          </cell>
          <cell r="FT48" t="str">
            <v/>
          </cell>
          <cell r="FU48" t="str">
            <v/>
          </cell>
          <cell r="FV48" t="str">
            <v/>
          </cell>
          <cell r="FW48" t="str">
            <v/>
          </cell>
          <cell r="FX48" t="str">
            <v/>
          </cell>
          <cell r="FY48" t="str">
            <v/>
          </cell>
          <cell r="FZ48" t="str">
            <v/>
          </cell>
          <cell r="GA48" t="str">
            <v/>
          </cell>
          <cell r="GB48" t="str">
            <v/>
          </cell>
          <cell r="GC48" t="str">
            <v/>
          </cell>
          <cell r="GD48" t="str">
            <v/>
          </cell>
          <cell r="GE48" t="str">
            <v/>
          </cell>
          <cell r="GF48" t="str">
            <v/>
          </cell>
          <cell r="GG48" t="str">
            <v/>
          </cell>
          <cell r="GH48" t="str">
            <v/>
          </cell>
          <cell r="GI48" t="str">
            <v/>
          </cell>
          <cell r="GJ48" t="str">
            <v/>
          </cell>
          <cell r="GK48" t="str">
            <v/>
          </cell>
          <cell r="GL48" t="str">
            <v/>
          </cell>
          <cell r="GM48" t="str">
            <v/>
          </cell>
          <cell r="GN48" t="str">
            <v/>
          </cell>
          <cell r="GO48" t="str">
            <v/>
          </cell>
          <cell r="GQ48">
            <v>48</v>
          </cell>
        </row>
        <row r="49">
          <cell r="A49" t="str">
            <v>0104I</v>
          </cell>
          <cell r="B49" t="str">
            <v>Hokkaido University</v>
          </cell>
          <cell r="C49" t="str">
            <v>Graduate school of Engineering</v>
          </cell>
          <cell r="D49" t="str">
            <v>English Engineering Education program(e3)
【Division of Architectural and Structural Design】</v>
          </cell>
          <cell r="G49" t="str">
            <v>https://www.eng.hokudai.ac.jp/english/division/graduate.php#c133</v>
          </cell>
          <cell r="H49" t="str">
            <v>Mandatory</v>
          </cell>
          <cell r="I49" t="str">
            <v>https://www.eng.hokudai.ac.jp/english/division/graduate.php#c133</v>
          </cell>
          <cell r="J49" t="str">
            <v>Mandatory</v>
          </cell>
          <cell r="K49" t="str">
            <v>https://www.eng.hokudai.ac.jp/english/division/graduate.php#c133</v>
          </cell>
          <cell r="L49" t="str">
            <v>for_PreApplication_Matching</v>
          </cell>
          <cell r="M49" t="str">
            <v>緑</v>
          </cell>
          <cell r="N49">
            <v>23010</v>
          </cell>
          <cell r="O49">
            <v>23020</v>
          </cell>
          <cell r="P49">
            <v>23030</v>
          </cell>
          <cell r="Q49">
            <v>23040</v>
          </cell>
          <cell r="ES49" t="str">
            <v>C23</v>
          </cell>
          <cell r="ET49" t="str">
            <v/>
          </cell>
          <cell r="EU49" t="str">
            <v/>
          </cell>
          <cell r="EV49" t="str">
            <v/>
          </cell>
          <cell r="EW49" t="str">
            <v/>
          </cell>
          <cell r="EX49" t="str">
            <v/>
          </cell>
          <cell r="EY49" t="str">
            <v/>
          </cell>
          <cell r="EZ49" t="str">
            <v/>
          </cell>
          <cell r="FA49" t="str">
            <v/>
          </cell>
          <cell r="FB49" t="str">
            <v/>
          </cell>
          <cell r="FC49" t="str">
            <v/>
          </cell>
          <cell r="FD49" t="str">
            <v/>
          </cell>
          <cell r="FE49" t="str">
            <v/>
          </cell>
          <cell r="FF49" t="str">
            <v/>
          </cell>
          <cell r="FG49" t="str">
            <v/>
          </cell>
          <cell r="FH49" t="str">
            <v/>
          </cell>
          <cell r="FI49" t="str">
            <v/>
          </cell>
          <cell r="FJ49" t="str">
            <v/>
          </cell>
          <cell r="FK49" t="str">
            <v/>
          </cell>
          <cell r="FL49" t="str">
            <v/>
          </cell>
          <cell r="FM49" t="str">
            <v/>
          </cell>
          <cell r="FN49" t="str">
            <v/>
          </cell>
          <cell r="FO49" t="str">
            <v/>
          </cell>
          <cell r="FP49" t="str">
            <v/>
          </cell>
          <cell r="FQ49" t="str">
            <v/>
          </cell>
          <cell r="FR49" t="str">
            <v/>
          </cell>
          <cell r="FS49" t="str">
            <v/>
          </cell>
          <cell r="FT49" t="str">
            <v/>
          </cell>
          <cell r="FU49" t="str">
            <v/>
          </cell>
          <cell r="FV49" t="str">
            <v/>
          </cell>
          <cell r="FW49" t="str">
            <v/>
          </cell>
          <cell r="FX49" t="str">
            <v/>
          </cell>
          <cell r="FY49" t="str">
            <v/>
          </cell>
          <cell r="FZ49" t="str">
            <v/>
          </cell>
          <cell r="GA49" t="str">
            <v/>
          </cell>
          <cell r="GB49" t="str">
            <v/>
          </cell>
          <cell r="GC49" t="str">
            <v/>
          </cell>
          <cell r="GD49" t="str">
            <v/>
          </cell>
          <cell r="GE49" t="str">
            <v/>
          </cell>
          <cell r="GF49" t="str">
            <v/>
          </cell>
          <cell r="GG49" t="str">
            <v/>
          </cell>
          <cell r="GH49" t="str">
            <v/>
          </cell>
          <cell r="GI49" t="str">
            <v/>
          </cell>
          <cell r="GJ49" t="str">
            <v/>
          </cell>
          <cell r="GK49" t="str">
            <v/>
          </cell>
          <cell r="GL49" t="str">
            <v/>
          </cell>
          <cell r="GM49" t="str">
            <v/>
          </cell>
          <cell r="GN49" t="str">
            <v/>
          </cell>
          <cell r="GO49" t="str">
            <v/>
          </cell>
          <cell r="GQ49">
            <v>49</v>
          </cell>
        </row>
        <row r="50">
          <cell r="A50" t="str">
            <v>0104J</v>
          </cell>
          <cell r="B50" t="str">
            <v>Hokkaido University</v>
          </cell>
          <cell r="C50" t="str">
            <v>Graduate school of Engineering</v>
          </cell>
          <cell r="D50" t="str">
            <v>English Engineering Education program(e3)
【Division of Human Environmental Systems 】</v>
          </cell>
          <cell r="G50" t="str">
            <v>https://www.eng.hokudai.ac.jp/english/division/graduate.php#c134</v>
          </cell>
          <cell r="H50" t="str">
            <v>Mandatory</v>
          </cell>
          <cell r="I50" t="str">
            <v>https://www.eng.hokudai.ac.jp/english/division/graduate.php#c134</v>
          </cell>
          <cell r="J50" t="str">
            <v>Mandatory</v>
          </cell>
          <cell r="K50" t="str">
            <v>https://www.eng.hokudai.ac.jp/english/division/graduate.php#c134</v>
          </cell>
          <cell r="L50" t="str">
            <v>for_PreApplication_Matching</v>
          </cell>
          <cell r="M50" t="str">
            <v>緑</v>
          </cell>
          <cell r="N50">
            <v>23010</v>
          </cell>
          <cell r="O50">
            <v>23040</v>
          </cell>
          <cell r="P50" t="str">
            <v>90010C23</v>
          </cell>
          <cell r="Q50">
            <v>25030</v>
          </cell>
          <cell r="ES50" t="str">
            <v>C23</v>
          </cell>
          <cell r="ET50" t="str">
            <v>C25</v>
          </cell>
          <cell r="EU50" t="str">
            <v/>
          </cell>
          <cell r="EV50" t="str">
            <v/>
          </cell>
          <cell r="EW50" t="str">
            <v/>
          </cell>
          <cell r="EX50" t="str">
            <v/>
          </cell>
          <cell r="EY50" t="str">
            <v/>
          </cell>
          <cell r="EZ50" t="str">
            <v/>
          </cell>
          <cell r="FA50" t="str">
            <v/>
          </cell>
          <cell r="FB50" t="str">
            <v/>
          </cell>
          <cell r="FC50" t="str">
            <v/>
          </cell>
          <cell r="FD50" t="str">
            <v/>
          </cell>
          <cell r="FE50" t="str">
            <v/>
          </cell>
          <cell r="FF50" t="str">
            <v/>
          </cell>
          <cell r="FG50" t="str">
            <v/>
          </cell>
          <cell r="FH50" t="str">
            <v/>
          </cell>
          <cell r="FI50" t="str">
            <v/>
          </cell>
          <cell r="FJ50" t="str">
            <v/>
          </cell>
          <cell r="FK50" t="str">
            <v/>
          </cell>
          <cell r="FL50" t="str">
            <v/>
          </cell>
          <cell r="FM50" t="str">
            <v/>
          </cell>
          <cell r="FN50" t="str">
            <v/>
          </cell>
          <cell r="FO50" t="str">
            <v/>
          </cell>
          <cell r="FP50" t="str">
            <v/>
          </cell>
          <cell r="FQ50" t="str">
            <v/>
          </cell>
          <cell r="FR50" t="str">
            <v/>
          </cell>
          <cell r="FS50" t="str">
            <v/>
          </cell>
          <cell r="FT50" t="str">
            <v/>
          </cell>
          <cell r="FU50" t="str">
            <v/>
          </cell>
          <cell r="FV50" t="str">
            <v/>
          </cell>
          <cell r="FW50" t="str">
            <v/>
          </cell>
          <cell r="FX50" t="str">
            <v/>
          </cell>
          <cell r="FY50" t="str">
            <v/>
          </cell>
          <cell r="FZ50" t="str">
            <v/>
          </cell>
          <cell r="GA50" t="str">
            <v/>
          </cell>
          <cell r="GB50" t="str">
            <v/>
          </cell>
          <cell r="GC50" t="str">
            <v/>
          </cell>
          <cell r="GD50" t="str">
            <v/>
          </cell>
          <cell r="GE50" t="str">
            <v/>
          </cell>
          <cell r="GF50" t="str">
            <v/>
          </cell>
          <cell r="GG50" t="str">
            <v/>
          </cell>
          <cell r="GH50" t="str">
            <v/>
          </cell>
          <cell r="GI50" t="str">
            <v/>
          </cell>
          <cell r="GJ50" t="str">
            <v/>
          </cell>
          <cell r="GK50" t="str">
            <v/>
          </cell>
          <cell r="GL50" t="str">
            <v/>
          </cell>
          <cell r="GM50" t="str">
            <v/>
          </cell>
          <cell r="GN50" t="str">
            <v/>
          </cell>
          <cell r="GO50" t="str">
            <v/>
          </cell>
          <cell r="GQ50">
            <v>50</v>
          </cell>
        </row>
        <row r="51">
          <cell r="A51" t="str">
            <v>0104K</v>
          </cell>
          <cell r="B51" t="str">
            <v>Hokkaido University</v>
          </cell>
          <cell r="C51" t="str">
            <v>Graduate school of Engineering</v>
          </cell>
          <cell r="D51" t="str">
            <v>English Engineering Education program(e3)
【Division of Environmental Engineering】</v>
          </cell>
          <cell r="G51" t="str">
            <v>https://www.eng.hokudai.ac.jp/english/division/graduate.php#c135</v>
          </cell>
          <cell r="H51" t="str">
            <v>Mandatory</v>
          </cell>
          <cell r="I51" t="str">
            <v>https://www.eng.hokudai.ac.jp/english/division/graduate.php#c135</v>
          </cell>
          <cell r="J51" t="str">
            <v>Mandatory</v>
          </cell>
          <cell r="K51" t="str">
            <v>https://www.eng.hokudai.ac.jp/english/division/graduate.php#c135</v>
          </cell>
          <cell r="L51" t="str">
            <v>for_PreApplication_Matching</v>
          </cell>
          <cell r="M51" t="str">
            <v>緑</v>
          </cell>
          <cell r="N51">
            <v>22060</v>
          </cell>
          <cell r="O51">
            <v>64020</v>
          </cell>
          <cell r="ES51" t="str">
            <v>C22</v>
          </cell>
          <cell r="ET51" t="str">
            <v>K64</v>
          </cell>
          <cell r="EU51" t="str">
            <v/>
          </cell>
          <cell r="EV51" t="str">
            <v/>
          </cell>
          <cell r="EW51" t="str">
            <v/>
          </cell>
          <cell r="EX51" t="str">
            <v/>
          </cell>
          <cell r="EY51" t="str">
            <v/>
          </cell>
          <cell r="EZ51" t="str">
            <v/>
          </cell>
          <cell r="FA51" t="str">
            <v/>
          </cell>
          <cell r="FB51" t="str">
            <v/>
          </cell>
          <cell r="FC51" t="str">
            <v/>
          </cell>
          <cell r="FD51" t="str">
            <v/>
          </cell>
          <cell r="FE51" t="str">
            <v/>
          </cell>
          <cell r="FF51" t="str">
            <v/>
          </cell>
          <cell r="FG51" t="str">
            <v/>
          </cell>
          <cell r="FH51" t="str">
            <v/>
          </cell>
          <cell r="FI51" t="str">
            <v/>
          </cell>
          <cell r="FJ51" t="str">
            <v/>
          </cell>
          <cell r="FK51" t="str">
            <v/>
          </cell>
          <cell r="FL51" t="str">
            <v/>
          </cell>
          <cell r="FM51" t="str">
            <v/>
          </cell>
          <cell r="FN51" t="str">
            <v/>
          </cell>
          <cell r="FO51" t="str">
            <v/>
          </cell>
          <cell r="FP51" t="str">
            <v/>
          </cell>
          <cell r="FQ51" t="str">
            <v/>
          </cell>
          <cell r="FR51" t="str">
            <v/>
          </cell>
          <cell r="FS51" t="str">
            <v/>
          </cell>
          <cell r="FT51" t="str">
            <v/>
          </cell>
          <cell r="FU51" t="str">
            <v/>
          </cell>
          <cell r="FV51" t="str">
            <v/>
          </cell>
          <cell r="FW51" t="str">
            <v/>
          </cell>
          <cell r="FX51" t="str">
            <v/>
          </cell>
          <cell r="FY51" t="str">
            <v/>
          </cell>
          <cell r="FZ51" t="str">
            <v/>
          </cell>
          <cell r="GA51" t="str">
            <v/>
          </cell>
          <cell r="GB51" t="str">
            <v/>
          </cell>
          <cell r="GC51" t="str">
            <v/>
          </cell>
          <cell r="GD51" t="str">
            <v/>
          </cell>
          <cell r="GE51" t="str">
            <v/>
          </cell>
          <cell r="GF51" t="str">
            <v/>
          </cell>
          <cell r="GG51" t="str">
            <v/>
          </cell>
          <cell r="GH51" t="str">
            <v/>
          </cell>
          <cell r="GI51" t="str">
            <v/>
          </cell>
          <cell r="GJ51" t="str">
            <v/>
          </cell>
          <cell r="GK51" t="str">
            <v/>
          </cell>
          <cell r="GL51" t="str">
            <v/>
          </cell>
          <cell r="GM51" t="str">
            <v/>
          </cell>
          <cell r="GN51" t="str">
            <v/>
          </cell>
          <cell r="GO51" t="str">
            <v/>
          </cell>
          <cell r="GQ51">
            <v>51</v>
          </cell>
        </row>
        <row r="52">
          <cell r="A52" t="str">
            <v>0104L</v>
          </cell>
          <cell r="B52" t="str">
            <v>Hokkaido University</v>
          </cell>
          <cell r="C52" t="str">
            <v>Graduate school of Engineering</v>
          </cell>
          <cell r="D52" t="str">
            <v>English Engineering Education program(e3)
【Division of Sustainable Resources Engineering】</v>
          </cell>
          <cell r="G52" t="str">
            <v>https://www.eng.hokudai.ac.jp/english/division/graduate.php#c136</v>
          </cell>
          <cell r="H52" t="str">
            <v>Mandatory</v>
          </cell>
          <cell r="I52" t="str">
            <v>https://www.eng.hokudai.ac.jp/english/division/graduate.php#c136</v>
          </cell>
          <cell r="J52" t="str">
            <v>Mandatory</v>
          </cell>
          <cell r="K52" t="str">
            <v>https://www.eng.hokudai.ac.jp/english/division/graduate.php#c136</v>
          </cell>
          <cell r="L52" t="str">
            <v>for_PreApplication_Matching</v>
          </cell>
          <cell r="M52" t="str">
            <v>緑</v>
          </cell>
          <cell r="N52">
            <v>19010</v>
          </cell>
          <cell r="O52">
            <v>34030</v>
          </cell>
          <cell r="P52">
            <v>64030</v>
          </cell>
          <cell r="ES52" t="str">
            <v>C19</v>
          </cell>
          <cell r="ET52" t="str">
            <v>E34</v>
          </cell>
          <cell r="EU52" t="str">
            <v>K64</v>
          </cell>
          <cell r="EV52" t="str">
            <v/>
          </cell>
          <cell r="EW52" t="str">
            <v/>
          </cell>
          <cell r="EX52" t="str">
            <v/>
          </cell>
          <cell r="EY52" t="str">
            <v/>
          </cell>
          <cell r="EZ52" t="str">
            <v/>
          </cell>
          <cell r="FA52" t="str">
            <v/>
          </cell>
          <cell r="FB52" t="str">
            <v/>
          </cell>
          <cell r="FC52" t="str">
            <v/>
          </cell>
          <cell r="FD52" t="str">
            <v/>
          </cell>
          <cell r="FE52" t="str">
            <v/>
          </cell>
          <cell r="FF52" t="str">
            <v/>
          </cell>
          <cell r="FG52" t="str">
            <v/>
          </cell>
          <cell r="FH52" t="str">
            <v/>
          </cell>
          <cell r="FI52" t="str">
            <v/>
          </cell>
          <cell r="FJ52" t="str">
            <v/>
          </cell>
          <cell r="FK52" t="str">
            <v/>
          </cell>
          <cell r="FL52" t="str">
            <v/>
          </cell>
          <cell r="FM52" t="str">
            <v/>
          </cell>
          <cell r="FN52" t="str">
            <v/>
          </cell>
          <cell r="FO52" t="str">
            <v/>
          </cell>
          <cell r="FP52" t="str">
            <v/>
          </cell>
          <cell r="FQ52" t="str">
            <v/>
          </cell>
          <cell r="FR52" t="str">
            <v/>
          </cell>
          <cell r="FS52" t="str">
            <v/>
          </cell>
          <cell r="FT52" t="str">
            <v/>
          </cell>
          <cell r="FU52" t="str">
            <v/>
          </cell>
          <cell r="FV52" t="str">
            <v/>
          </cell>
          <cell r="FW52" t="str">
            <v/>
          </cell>
          <cell r="FX52" t="str">
            <v/>
          </cell>
          <cell r="FY52" t="str">
            <v/>
          </cell>
          <cell r="FZ52" t="str">
            <v/>
          </cell>
          <cell r="GA52" t="str">
            <v/>
          </cell>
          <cell r="GB52" t="str">
            <v/>
          </cell>
          <cell r="GC52" t="str">
            <v/>
          </cell>
          <cell r="GD52" t="str">
            <v/>
          </cell>
          <cell r="GE52" t="str">
            <v/>
          </cell>
          <cell r="GF52" t="str">
            <v/>
          </cell>
          <cell r="GG52" t="str">
            <v/>
          </cell>
          <cell r="GH52" t="str">
            <v/>
          </cell>
          <cell r="GI52" t="str">
            <v/>
          </cell>
          <cell r="GJ52" t="str">
            <v/>
          </cell>
          <cell r="GK52" t="str">
            <v/>
          </cell>
          <cell r="GL52" t="str">
            <v/>
          </cell>
          <cell r="GM52" t="str">
            <v/>
          </cell>
          <cell r="GN52" t="str">
            <v/>
          </cell>
          <cell r="GO52" t="str">
            <v/>
          </cell>
          <cell r="GQ52">
            <v>52</v>
          </cell>
        </row>
        <row r="53">
          <cell r="A53" t="str">
            <v>0104M</v>
          </cell>
          <cell r="B53" t="str">
            <v>Hokkaido University</v>
          </cell>
          <cell r="C53" t="str">
            <v>Graduate school of Engineering</v>
          </cell>
          <cell r="D53" t="str">
            <v>English Engineering Education program(e3)
【Cooperative Program for Resources Engineering】</v>
          </cell>
          <cell r="G53" t="str">
            <v>https://www.eng.hokudai.ac.jp/english/division/graduate.php#c137</v>
          </cell>
          <cell r="H53" t="str">
            <v>Mandatory</v>
          </cell>
          <cell r="I53" t="str">
            <v>https://www.eng.hokudai.ac.jp/english/division/graduate.php#c137</v>
          </cell>
          <cell r="J53" t="str">
            <v>PhD candidates are not accepted</v>
          </cell>
          <cell r="L53" t="str">
            <v>for_PreApplication_Matching</v>
          </cell>
          <cell r="M53" t="str">
            <v>緑</v>
          </cell>
          <cell r="N53">
            <v>34030</v>
          </cell>
          <cell r="O53">
            <v>64030</v>
          </cell>
          <cell r="ES53" t="str">
            <v>E34</v>
          </cell>
          <cell r="ET53" t="str">
            <v>K64</v>
          </cell>
          <cell r="EU53" t="str">
            <v/>
          </cell>
          <cell r="EV53" t="str">
            <v/>
          </cell>
          <cell r="EW53" t="str">
            <v/>
          </cell>
          <cell r="EX53" t="str">
            <v/>
          </cell>
          <cell r="EY53" t="str">
            <v/>
          </cell>
          <cell r="EZ53" t="str">
            <v/>
          </cell>
          <cell r="FA53" t="str">
            <v/>
          </cell>
          <cell r="FB53" t="str">
            <v/>
          </cell>
          <cell r="FC53" t="str">
            <v/>
          </cell>
          <cell r="FD53" t="str">
            <v/>
          </cell>
          <cell r="FE53" t="str">
            <v/>
          </cell>
          <cell r="FF53" t="str">
            <v/>
          </cell>
          <cell r="FG53" t="str">
            <v/>
          </cell>
          <cell r="FH53" t="str">
            <v/>
          </cell>
          <cell r="FI53" t="str">
            <v/>
          </cell>
          <cell r="FJ53" t="str">
            <v/>
          </cell>
          <cell r="FK53" t="str">
            <v/>
          </cell>
          <cell r="FL53" t="str">
            <v/>
          </cell>
          <cell r="FM53" t="str">
            <v/>
          </cell>
          <cell r="FN53" t="str">
            <v/>
          </cell>
          <cell r="FO53" t="str">
            <v/>
          </cell>
          <cell r="FP53" t="str">
            <v/>
          </cell>
          <cell r="FQ53" t="str">
            <v/>
          </cell>
          <cell r="FR53" t="str">
            <v/>
          </cell>
          <cell r="FS53" t="str">
            <v/>
          </cell>
          <cell r="FT53" t="str">
            <v/>
          </cell>
          <cell r="FU53" t="str">
            <v/>
          </cell>
          <cell r="FV53" t="str">
            <v/>
          </cell>
          <cell r="FW53" t="str">
            <v/>
          </cell>
          <cell r="FX53" t="str">
            <v/>
          </cell>
          <cell r="FY53" t="str">
            <v/>
          </cell>
          <cell r="FZ53" t="str">
            <v/>
          </cell>
          <cell r="GA53" t="str">
            <v/>
          </cell>
          <cell r="GB53" t="str">
            <v/>
          </cell>
          <cell r="GC53" t="str">
            <v/>
          </cell>
          <cell r="GD53" t="str">
            <v/>
          </cell>
          <cell r="GE53" t="str">
            <v/>
          </cell>
          <cell r="GF53" t="str">
            <v/>
          </cell>
          <cell r="GG53" t="str">
            <v/>
          </cell>
          <cell r="GH53" t="str">
            <v/>
          </cell>
          <cell r="GI53" t="str">
            <v/>
          </cell>
          <cell r="GJ53" t="str">
            <v/>
          </cell>
          <cell r="GK53" t="str">
            <v/>
          </cell>
          <cell r="GL53" t="str">
            <v/>
          </cell>
          <cell r="GM53" t="str">
            <v/>
          </cell>
          <cell r="GN53" t="str">
            <v/>
          </cell>
          <cell r="GO53" t="str">
            <v/>
          </cell>
          <cell r="GQ53">
            <v>53</v>
          </cell>
        </row>
        <row r="54">
          <cell r="A54" t="str">
            <v>0104N</v>
          </cell>
          <cell r="B54" t="str">
            <v>Hokkaido University</v>
          </cell>
          <cell r="C54" t="str">
            <v>Graduate school of Engineering</v>
          </cell>
          <cell r="D54" t="str">
            <v>English Engineering Education program(e3)
【Division of Materials Science and Engineering】</v>
          </cell>
          <cell r="G54" t="str">
            <v>https://www.eng.hokudai.ac.jp/english/division/graduate.php#c115</v>
          </cell>
          <cell r="H54" t="str">
            <v>Mandatory</v>
          </cell>
          <cell r="I54" t="str">
            <v>https://www.eng.hokudai.ac.jp/english/division/graduate.php#c115</v>
          </cell>
          <cell r="J54" t="str">
            <v>Mandatory</v>
          </cell>
          <cell r="K54" t="str">
            <v>https://www.eng.hokudai.ac.jp/english/division/graduate.php#c115</v>
          </cell>
          <cell r="L54" t="str">
            <v>for_PreApplication_Matching</v>
          </cell>
          <cell r="M54" t="str">
            <v>緑</v>
          </cell>
          <cell r="N54">
            <v>27020</v>
          </cell>
          <cell r="O54">
            <v>28030</v>
          </cell>
          <cell r="ES54" t="str">
            <v>D27</v>
          </cell>
          <cell r="ET54" t="str">
            <v>D28</v>
          </cell>
          <cell r="EU54" t="str">
            <v/>
          </cell>
          <cell r="EV54" t="str">
            <v/>
          </cell>
          <cell r="EW54" t="str">
            <v/>
          </cell>
          <cell r="EX54" t="str">
            <v/>
          </cell>
          <cell r="EY54" t="str">
            <v/>
          </cell>
          <cell r="EZ54" t="str">
            <v/>
          </cell>
          <cell r="FA54" t="str">
            <v/>
          </cell>
          <cell r="FB54" t="str">
            <v/>
          </cell>
          <cell r="FC54" t="str">
            <v/>
          </cell>
          <cell r="FD54" t="str">
            <v/>
          </cell>
          <cell r="FE54" t="str">
            <v/>
          </cell>
          <cell r="FF54" t="str">
            <v/>
          </cell>
          <cell r="FG54" t="str">
            <v/>
          </cell>
          <cell r="FH54" t="str">
            <v/>
          </cell>
          <cell r="FI54" t="str">
            <v/>
          </cell>
          <cell r="FJ54" t="str">
            <v/>
          </cell>
          <cell r="FK54" t="str">
            <v/>
          </cell>
          <cell r="FL54" t="str">
            <v/>
          </cell>
          <cell r="FM54" t="str">
            <v/>
          </cell>
          <cell r="FN54" t="str">
            <v/>
          </cell>
          <cell r="FO54" t="str">
            <v/>
          </cell>
          <cell r="FP54" t="str">
            <v/>
          </cell>
          <cell r="FQ54" t="str">
            <v/>
          </cell>
          <cell r="FR54" t="str">
            <v/>
          </cell>
          <cell r="FS54" t="str">
            <v/>
          </cell>
          <cell r="FT54" t="str">
            <v/>
          </cell>
          <cell r="FU54" t="str">
            <v/>
          </cell>
          <cell r="FV54" t="str">
            <v/>
          </cell>
          <cell r="FW54" t="str">
            <v/>
          </cell>
          <cell r="FX54" t="str">
            <v/>
          </cell>
          <cell r="FY54" t="str">
            <v/>
          </cell>
          <cell r="FZ54" t="str">
            <v/>
          </cell>
          <cell r="GA54" t="str">
            <v/>
          </cell>
          <cell r="GB54" t="str">
            <v/>
          </cell>
          <cell r="GC54" t="str">
            <v/>
          </cell>
          <cell r="GD54" t="str">
            <v/>
          </cell>
          <cell r="GE54" t="str">
            <v/>
          </cell>
          <cell r="GF54" t="str">
            <v/>
          </cell>
          <cell r="GG54" t="str">
            <v/>
          </cell>
          <cell r="GH54" t="str">
            <v/>
          </cell>
          <cell r="GI54" t="str">
            <v/>
          </cell>
          <cell r="GJ54" t="str">
            <v/>
          </cell>
          <cell r="GK54" t="str">
            <v/>
          </cell>
          <cell r="GL54" t="str">
            <v/>
          </cell>
          <cell r="GM54" t="str">
            <v/>
          </cell>
          <cell r="GN54" t="str">
            <v/>
          </cell>
          <cell r="GO54" t="str">
            <v/>
          </cell>
          <cell r="GQ54">
            <v>54</v>
          </cell>
        </row>
        <row r="55">
          <cell r="A55" t="str">
            <v>0104O</v>
          </cell>
          <cell r="B55" t="str">
            <v>Hokkaido University</v>
          </cell>
          <cell r="C55" t="str">
            <v>Graduate school of Engineering</v>
          </cell>
          <cell r="D55" t="str">
            <v>English Engineering Education program(e3)
【Division of Mechanical and Space Engineering】</v>
          </cell>
          <cell r="G55" t="str">
            <v>https://www.eng.hokudai.ac.jp/english/division/graduate.php#c121</v>
          </cell>
          <cell r="H55" t="str">
            <v>Mandatory</v>
          </cell>
          <cell r="I55" t="str">
            <v>https://www.eng.hokudai.ac.jp/english/division/graduate.php#c121</v>
          </cell>
          <cell r="J55" t="str">
            <v>Mandatory</v>
          </cell>
          <cell r="K55" t="str">
            <v>https://www.eng.hokudai.ac.jp/english/division/graduate.php#c121</v>
          </cell>
          <cell r="L55" t="str">
            <v>for_PreApplication_Matching</v>
          </cell>
          <cell r="M55" t="str">
            <v>緑</v>
          </cell>
          <cell r="N55">
            <v>24010</v>
          </cell>
          <cell r="O55">
            <v>18010</v>
          </cell>
          <cell r="ES55" t="str">
            <v>C24</v>
          </cell>
          <cell r="ET55" t="str">
            <v>C18</v>
          </cell>
          <cell r="EU55" t="str">
            <v/>
          </cell>
          <cell r="EV55" t="str">
            <v/>
          </cell>
          <cell r="EW55" t="str">
            <v/>
          </cell>
          <cell r="EX55" t="str">
            <v/>
          </cell>
          <cell r="EY55" t="str">
            <v/>
          </cell>
          <cell r="EZ55" t="str">
            <v/>
          </cell>
          <cell r="FA55" t="str">
            <v/>
          </cell>
          <cell r="FB55" t="str">
            <v/>
          </cell>
          <cell r="FC55" t="str">
            <v/>
          </cell>
          <cell r="FD55" t="str">
            <v/>
          </cell>
          <cell r="FE55" t="str">
            <v/>
          </cell>
          <cell r="FF55" t="str">
            <v/>
          </cell>
          <cell r="FG55" t="str">
            <v/>
          </cell>
          <cell r="FH55" t="str">
            <v/>
          </cell>
          <cell r="FI55" t="str">
            <v/>
          </cell>
          <cell r="FJ55" t="str">
            <v/>
          </cell>
          <cell r="FK55" t="str">
            <v/>
          </cell>
          <cell r="FL55" t="str">
            <v/>
          </cell>
          <cell r="FM55" t="str">
            <v/>
          </cell>
          <cell r="FN55" t="str">
            <v/>
          </cell>
          <cell r="FO55" t="str">
            <v/>
          </cell>
          <cell r="FP55" t="str">
            <v/>
          </cell>
          <cell r="FQ55" t="str">
            <v/>
          </cell>
          <cell r="FR55" t="str">
            <v/>
          </cell>
          <cell r="FS55" t="str">
            <v/>
          </cell>
          <cell r="FT55" t="str">
            <v/>
          </cell>
          <cell r="FU55" t="str">
            <v/>
          </cell>
          <cell r="FV55" t="str">
            <v/>
          </cell>
          <cell r="FW55" t="str">
            <v/>
          </cell>
          <cell r="FX55" t="str">
            <v/>
          </cell>
          <cell r="FY55" t="str">
            <v/>
          </cell>
          <cell r="FZ55" t="str">
            <v/>
          </cell>
          <cell r="GA55" t="str">
            <v/>
          </cell>
          <cell r="GB55" t="str">
            <v/>
          </cell>
          <cell r="GC55" t="str">
            <v/>
          </cell>
          <cell r="GD55" t="str">
            <v/>
          </cell>
          <cell r="GE55" t="str">
            <v/>
          </cell>
          <cell r="GF55" t="str">
            <v/>
          </cell>
          <cell r="GG55" t="str">
            <v/>
          </cell>
          <cell r="GH55" t="str">
            <v/>
          </cell>
          <cell r="GI55" t="str">
            <v/>
          </cell>
          <cell r="GJ55" t="str">
            <v/>
          </cell>
          <cell r="GK55" t="str">
            <v/>
          </cell>
          <cell r="GL55" t="str">
            <v/>
          </cell>
          <cell r="GM55" t="str">
            <v/>
          </cell>
          <cell r="GN55" t="str">
            <v/>
          </cell>
          <cell r="GO55" t="str">
            <v/>
          </cell>
          <cell r="GQ55">
            <v>55</v>
          </cell>
        </row>
        <row r="56">
          <cell r="A56" t="str">
            <v>0104P</v>
          </cell>
          <cell r="B56" t="str">
            <v>Hokkaido University</v>
          </cell>
          <cell r="C56" t="str">
            <v>Graduate school of Engineering</v>
          </cell>
          <cell r="D56" t="str">
            <v>English Engineering Education program(e3)
【Division of Human Mechanical Systems and Design】</v>
          </cell>
          <cell r="G56" t="str">
            <v>https://www.eng.hokudai.ac.jp/english/division/graduate.php#c122</v>
          </cell>
          <cell r="H56" t="str">
            <v>Mandatory</v>
          </cell>
          <cell r="I56" t="str">
            <v>https://www.eng.hokudai.ac.jp/english/division/graduate.php#c122</v>
          </cell>
          <cell r="J56" t="str">
            <v>Mandatory</v>
          </cell>
          <cell r="K56" t="str">
            <v>https://www.eng.hokudai.ac.jp/english/division/graduate.php#c122</v>
          </cell>
          <cell r="L56" t="str">
            <v>for_PreApplication_Matching</v>
          </cell>
          <cell r="M56" t="str">
            <v>緑</v>
          </cell>
          <cell r="N56">
            <v>20010</v>
          </cell>
          <cell r="O56">
            <v>20020</v>
          </cell>
          <cell r="ES56" t="str">
            <v>C20</v>
          </cell>
          <cell r="ET56" t="str">
            <v/>
          </cell>
          <cell r="EU56" t="str">
            <v/>
          </cell>
          <cell r="EV56" t="str">
            <v/>
          </cell>
          <cell r="EW56" t="str">
            <v/>
          </cell>
          <cell r="EX56" t="str">
            <v/>
          </cell>
          <cell r="EY56" t="str">
            <v/>
          </cell>
          <cell r="EZ56" t="str">
            <v/>
          </cell>
          <cell r="FA56" t="str">
            <v/>
          </cell>
          <cell r="FB56" t="str">
            <v/>
          </cell>
          <cell r="FC56" t="str">
            <v/>
          </cell>
          <cell r="FD56" t="str">
            <v/>
          </cell>
          <cell r="FE56" t="str">
            <v/>
          </cell>
          <cell r="FF56" t="str">
            <v/>
          </cell>
          <cell r="FG56" t="str">
            <v/>
          </cell>
          <cell r="FH56" t="str">
            <v/>
          </cell>
          <cell r="FI56" t="str">
            <v/>
          </cell>
          <cell r="FJ56" t="str">
            <v/>
          </cell>
          <cell r="FK56" t="str">
            <v/>
          </cell>
          <cell r="FL56" t="str">
            <v/>
          </cell>
          <cell r="FM56" t="str">
            <v/>
          </cell>
          <cell r="FN56" t="str">
            <v/>
          </cell>
          <cell r="FO56" t="str">
            <v/>
          </cell>
          <cell r="FP56" t="str">
            <v/>
          </cell>
          <cell r="FQ56" t="str">
            <v/>
          </cell>
          <cell r="FR56" t="str">
            <v/>
          </cell>
          <cell r="FS56" t="str">
            <v/>
          </cell>
          <cell r="FT56" t="str">
            <v/>
          </cell>
          <cell r="FU56" t="str">
            <v/>
          </cell>
          <cell r="FV56" t="str">
            <v/>
          </cell>
          <cell r="FW56" t="str">
            <v/>
          </cell>
          <cell r="FX56" t="str">
            <v/>
          </cell>
          <cell r="FY56" t="str">
            <v/>
          </cell>
          <cell r="FZ56" t="str">
            <v/>
          </cell>
          <cell r="GA56" t="str">
            <v/>
          </cell>
          <cell r="GB56" t="str">
            <v/>
          </cell>
          <cell r="GC56" t="str">
            <v/>
          </cell>
          <cell r="GD56" t="str">
            <v/>
          </cell>
          <cell r="GE56" t="str">
            <v/>
          </cell>
          <cell r="GF56" t="str">
            <v/>
          </cell>
          <cell r="GG56" t="str">
            <v/>
          </cell>
          <cell r="GH56" t="str">
            <v/>
          </cell>
          <cell r="GI56" t="str">
            <v/>
          </cell>
          <cell r="GJ56" t="str">
            <v/>
          </cell>
          <cell r="GK56" t="str">
            <v/>
          </cell>
          <cell r="GL56" t="str">
            <v/>
          </cell>
          <cell r="GM56" t="str">
            <v/>
          </cell>
          <cell r="GN56" t="str">
            <v/>
          </cell>
          <cell r="GO56" t="str">
            <v/>
          </cell>
          <cell r="GQ56">
            <v>56</v>
          </cell>
        </row>
        <row r="57">
          <cell r="A57" t="str">
            <v>0108A</v>
          </cell>
          <cell r="B57" t="str">
            <v>Hokkaido University</v>
          </cell>
          <cell r="C57" t="str">
            <v>Graduate School of Agriculture</v>
          </cell>
          <cell r="D57" t="str">
            <v>Division of Agriculture / The Global Education Program for AgriScience Frontiers</v>
          </cell>
          <cell r="G57" t="str">
            <v>https://www.agr.hokudai.ac.jp/spgp/</v>
          </cell>
          <cell r="H57" t="str">
            <v>Mandatory</v>
          </cell>
          <cell r="I57" t="str">
            <v>https://www.agr.hokudai.ac.jp/spgp/lab/</v>
          </cell>
          <cell r="J57" t="str">
            <v>Mandatory</v>
          </cell>
          <cell r="K57" t="str">
            <v>https://www.agr.hokudai.ac.jp/spgp/lab/</v>
          </cell>
          <cell r="L57" t="str">
            <v>for_PreApplication_Matching</v>
          </cell>
          <cell r="M57" t="str">
            <v>緑</v>
          </cell>
          <cell r="ES57" t="str">
            <v>F38</v>
          </cell>
          <cell r="ET57" t="str">
            <v>F39</v>
          </cell>
          <cell r="EU57" t="str">
            <v>F40</v>
          </cell>
          <cell r="EV57" t="str">
            <v>F41</v>
          </cell>
          <cell r="EW57" t="str">
            <v>F42</v>
          </cell>
          <cell r="EX57" t="str">
            <v>K63</v>
          </cell>
          <cell r="EY57" t="str">
            <v>K64</v>
          </cell>
          <cell r="EZ57" t="str">
            <v/>
          </cell>
          <cell r="FA57" t="str">
            <v/>
          </cell>
          <cell r="FB57" t="str">
            <v/>
          </cell>
          <cell r="FC57" t="str">
            <v/>
          </cell>
          <cell r="FD57" t="str">
            <v/>
          </cell>
          <cell r="FE57" t="str">
            <v/>
          </cell>
          <cell r="FF57" t="str">
            <v/>
          </cell>
          <cell r="FG57" t="str">
            <v/>
          </cell>
          <cell r="FH57" t="str">
            <v/>
          </cell>
          <cell r="FI57" t="str">
            <v/>
          </cell>
          <cell r="FJ57" t="str">
            <v/>
          </cell>
          <cell r="FK57" t="str">
            <v/>
          </cell>
          <cell r="FL57" t="str">
            <v/>
          </cell>
          <cell r="FM57" t="str">
            <v/>
          </cell>
          <cell r="FN57" t="str">
            <v/>
          </cell>
          <cell r="FO57" t="str">
            <v/>
          </cell>
          <cell r="FP57" t="str">
            <v/>
          </cell>
          <cell r="FQ57" t="str">
            <v/>
          </cell>
          <cell r="FR57" t="str">
            <v/>
          </cell>
          <cell r="FS57" t="str">
            <v/>
          </cell>
          <cell r="FT57" t="str">
            <v/>
          </cell>
          <cell r="FU57" t="str">
            <v/>
          </cell>
          <cell r="FV57" t="str">
            <v/>
          </cell>
          <cell r="FW57" t="str">
            <v/>
          </cell>
          <cell r="FX57" t="str">
            <v/>
          </cell>
          <cell r="FY57" t="str">
            <v/>
          </cell>
          <cell r="FZ57" t="str">
            <v/>
          </cell>
          <cell r="GA57" t="str">
            <v/>
          </cell>
          <cell r="GB57" t="str">
            <v/>
          </cell>
          <cell r="GC57" t="str">
            <v/>
          </cell>
          <cell r="GD57" t="str">
            <v/>
          </cell>
          <cell r="GE57" t="str">
            <v/>
          </cell>
          <cell r="GF57" t="str">
            <v/>
          </cell>
          <cell r="GG57" t="str">
            <v/>
          </cell>
          <cell r="GH57" t="str">
            <v/>
          </cell>
          <cell r="GI57" t="str">
            <v/>
          </cell>
          <cell r="GJ57" t="str">
            <v/>
          </cell>
          <cell r="GK57" t="str">
            <v/>
          </cell>
          <cell r="GL57" t="str">
            <v/>
          </cell>
          <cell r="GM57" t="str">
            <v/>
          </cell>
          <cell r="GN57" t="str">
            <v/>
          </cell>
          <cell r="GO57" t="str">
            <v/>
          </cell>
          <cell r="GQ57">
            <v>57</v>
          </cell>
        </row>
        <row r="58">
          <cell r="A58" t="str">
            <v>0109A</v>
          </cell>
          <cell r="B58" t="str">
            <v>Hokkaido University</v>
          </cell>
          <cell r="C58" t="str">
            <v>Graduate school of Life Science</v>
          </cell>
          <cell r="D58" t="str">
            <v>Transdisplinary  Life Science Course ,Division of Soft Matter</v>
          </cell>
          <cell r="G58" t="str">
            <v>https://www.lfsci.hokudai.ac.jp/en/</v>
          </cell>
          <cell r="H58" t="str">
            <v>Mandatory</v>
          </cell>
          <cell r="I58" t="str">
            <v>https://www.lfsci.hokudai.ac.jp/en/</v>
          </cell>
          <cell r="J58" t="str">
            <v>Mandatory</v>
          </cell>
          <cell r="K58" t="str">
            <v>https://www.lfsci.hokudai.ac.jp/en/</v>
          </cell>
          <cell r="L58" t="str">
            <v>for_PreApplication_Matching</v>
          </cell>
          <cell r="M58" t="str">
            <v>緑</v>
          </cell>
          <cell r="ES58" t="str">
            <v/>
          </cell>
          <cell r="ET58" t="str">
            <v/>
          </cell>
          <cell r="EU58" t="str">
            <v/>
          </cell>
          <cell r="EV58" t="str">
            <v/>
          </cell>
          <cell r="EW58" t="str">
            <v/>
          </cell>
          <cell r="EX58" t="str">
            <v/>
          </cell>
          <cell r="EY58" t="str">
            <v/>
          </cell>
          <cell r="EZ58" t="str">
            <v/>
          </cell>
          <cell r="FA58" t="str">
            <v/>
          </cell>
          <cell r="FB58" t="str">
            <v/>
          </cell>
          <cell r="FC58" t="str">
            <v/>
          </cell>
          <cell r="FD58" t="str">
            <v/>
          </cell>
          <cell r="FE58" t="str">
            <v/>
          </cell>
          <cell r="FF58" t="str">
            <v/>
          </cell>
          <cell r="FG58" t="str">
            <v/>
          </cell>
          <cell r="FH58" t="str">
            <v/>
          </cell>
          <cell r="FI58" t="str">
            <v/>
          </cell>
          <cell r="FJ58" t="str">
            <v/>
          </cell>
          <cell r="FK58" t="str">
            <v/>
          </cell>
          <cell r="FL58" t="str">
            <v/>
          </cell>
          <cell r="FM58" t="str">
            <v/>
          </cell>
          <cell r="FN58" t="str">
            <v/>
          </cell>
          <cell r="FO58" t="str">
            <v/>
          </cell>
          <cell r="FP58" t="str">
            <v/>
          </cell>
          <cell r="FQ58" t="str">
            <v/>
          </cell>
          <cell r="FR58" t="str">
            <v/>
          </cell>
          <cell r="FS58" t="str">
            <v/>
          </cell>
          <cell r="FT58" t="str">
            <v/>
          </cell>
          <cell r="FU58" t="str">
            <v/>
          </cell>
          <cell r="FV58" t="str">
            <v/>
          </cell>
          <cell r="FW58" t="str">
            <v/>
          </cell>
          <cell r="FX58" t="str">
            <v/>
          </cell>
          <cell r="FY58" t="str">
            <v/>
          </cell>
          <cell r="FZ58" t="str">
            <v/>
          </cell>
          <cell r="GA58" t="str">
            <v/>
          </cell>
          <cell r="GB58" t="str">
            <v/>
          </cell>
          <cell r="GC58" t="str">
            <v/>
          </cell>
          <cell r="GD58" t="str">
            <v/>
          </cell>
          <cell r="GE58" t="str">
            <v/>
          </cell>
          <cell r="GF58" t="str">
            <v/>
          </cell>
          <cell r="GG58" t="str">
            <v/>
          </cell>
          <cell r="GH58" t="str">
            <v/>
          </cell>
          <cell r="GI58" t="str">
            <v/>
          </cell>
          <cell r="GJ58" t="str">
            <v/>
          </cell>
          <cell r="GK58" t="str">
            <v/>
          </cell>
          <cell r="GL58" t="str">
            <v/>
          </cell>
          <cell r="GM58" t="str">
            <v/>
          </cell>
          <cell r="GN58" t="str">
            <v/>
          </cell>
          <cell r="GO58" t="str">
            <v/>
          </cell>
          <cell r="GQ58">
            <v>58</v>
          </cell>
        </row>
        <row r="59">
          <cell r="A59" t="str">
            <v>0109B</v>
          </cell>
          <cell r="B59" t="str">
            <v>Hokkaido University</v>
          </cell>
          <cell r="C59" t="str">
            <v>Graduate school of Life Science</v>
          </cell>
          <cell r="D59" t="str">
            <v>Biosystems Science Course</v>
          </cell>
          <cell r="G59" t="str">
            <v>https://www.lfsci.hokudai.ac.jp/en/</v>
          </cell>
          <cell r="H59" t="str">
            <v>Mandatory</v>
          </cell>
          <cell r="I59" t="str">
            <v>https://www.lfsci.hokudai.ac.jp/en/</v>
          </cell>
          <cell r="J59" t="str">
            <v>Mandatory</v>
          </cell>
          <cell r="K59" t="str">
            <v>https://www.lfsci.hokudai.ac.jp/en/</v>
          </cell>
          <cell r="L59" t="str">
            <v>for_PreApplication_Matching</v>
          </cell>
          <cell r="M59" t="str">
            <v>緑</v>
          </cell>
          <cell r="ES59" t="str">
            <v/>
          </cell>
          <cell r="ET59" t="str">
            <v/>
          </cell>
          <cell r="EU59" t="str">
            <v/>
          </cell>
          <cell r="EV59" t="str">
            <v/>
          </cell>
          <cell r="EW59" t="str">
            <v/>
          </cell>
          <cell r="EX59" t="str">
            <v/>
          </cell>
          <cell r="EY59" t="str">
            <v/>
          </cell>
          <cell r="EZ59" t="str">
            <v/>
          </cell>
          <cell r="FA59" t="str">
            <v/>
          </cell>
          <cell r="FB59" t="str">
            <v/>
          </cell>
          <cell r="FC59" t="str">
            <v/>
          </cell>
          <cell r="FD59" t="str">
            <v/>
          </cell>
          <cell r="FE59" t="str">
            <v/>
          </cell>
          <cell r="FF59" t="str">
            <v/>
          </cell>
          <cell r="FG59" t="str">
            <v/>
          </cell>
          <cell r="FH59" t="str">
            <v/>
          </cell>
          <cell r="FI59" t="str">
            <v/>
          </cell>
          <cell r="FJ59" t="str">
            <v/>
          </cell>
          <cell r="FK59" t="str">
            <v/>
          </cell>
          <cell r="FL59" t="str">
            <v/>
          </cell>
          <cell r="FM59" t="str">
            <v/>
          </cell>
          <cell r="FN59" t="str">
            <v/>
          </cell>
          <cell r="FO59" t="str">
            <v/>
          </cell>
          <cell r="FP59" t="str">
            <v/>
          </cell>
          <cell r="FQ59" t="str">
            <v/>
          </cell>
          <cell r="FR59" t="str">
            <v/>
          </cell>
          <cell r="FS59" t="str">
            <v/>
          </cell>
          <cell r="FT59" t="str">
            <v/>
          </cell>
          <cell r="FU59" t="str">
            <v/>
          </cell>
          <cell r="FV59" t="str">
            <v/>
          </cell>
          <cell r="FW59" t="str">
            <v/>
          </cell>
          <cell r="FX59" t="str">
            <v/>
          </cell>
          <cell r="FY59" t="str">
            <v/>
          </cell>
          <cell r="FZ59" t="str">
            <v/>
          </cell>
          <cell r="GA59" t="str">
            <v/>
          </cell>
          <cell r="GB59" t="str">
            <v/>
          </cell>
          <cell r="GC59" t="str">
            <v/>
          </cell>
          <cell r="GD59" t="str">
            <v/>
          </cell>
          <cell r="GE59" t="str">
            <v/>
          </cell>
          <cell r="GF59" t="str">
            <v/>
          </cell>
          <cell r="GG59" t="str">
            <v/>
          </cell>
          <cell r="GH59" t="str">
            <v/>
          </cell>
          <cell r="GI59" t="str">
            <v/>
          </cell>
          <cell r="GJ59" t="str">
            <v/>
          </cell>
          <cell r="GK59" t="str">
            <v/>
          </cell>
          <cell r="GL59" t="str">
            <v/>
          </cell>
          <cell r="GM59" t="str">
            <v/>
          </cell>
          <cell r="GN59" t="str">
            <v/>
          </cell>
          <cell r="GO59" t="str">
            <v/>
          </cell>
          <cell r="GQ59">
            <v>59</v>
          </cell>
        </row>
        <row r="60">
          <cell r="A60" t="str">
            <v>0110A</v>
          </cell>
          <cell r="B60" t="str">
            <v>Hokkaido University</v>
          </cell>
          <cell r="C60" t="str">
            <v>Graduate school of Science</v>
          </cell>
          <cell r="G60" t="str">
            <v>https://www2.sci.hokudai.ac.jp/gs/en</v>
          </cell>
          <cell r="H60" t="str">
            <v>Mandatory</v>
          </cell>
          <cell r="I60" t="str">
            <v>https://www2.sci.hokudai.ac.jp/gs/en</v>
          </cell>
          <cell r="J60" t="str">
            <v>Mandatory</v>
          </cell>
          <cell r="K60" t="str">
            <v>https://www2.sci.hokudai.ac.jp/gs/en</v>
          </cell>
          <cell r="L60" t="str">
            <v>for_PreApplication_Matching</v>
          </cell>
          <cell r="M60" t="str">
            <v>緑</v>
          </cell>
          <cell r="N60">
            <v>9080</v>
          </cell>
          <cell r="O60">
            <v>45030</v>
          </cell>
          <cell r="P60">
            <v>63010</v>
          </cell>
          <cell r="Q60">
            <v>64040</v>
          </cell>
          <cell r="ES60" t="str">
            <v>B11</v>
          </cell>
          <cell r="ET60" t="str">
            <v>B12</v>
          </cell>
          <cell r="EU60" t="str">
            <v>B13</v>
          </cell>
          <cell r="EV60" t="str">
            <v>B15</v>
          </cell>
          <cell r="EW60" t="str">
            <v>B16</v>
          </cell>
          <cell r="EX60" t="str">
            <v>B17</v>
          </cell>
          <cell r="EY60" t="str">
            <v>A9</v>
          </cell>
          <cell r="EZ60" t="str">
            <v>G45</v>
          </cell>
          <cell r="FA60" t="str">
            <v>K63</v>
          </cell>
          <cell r="FB60" t="str">
            <v>K64</v>
          </cell>
          <cell r="FC60" t="str">
            <v/>
          </cell>
          <cell r="FD60" t="str">
            <v/>
          </cell>
          <cell r="FE60" t="str">
            <v/>
          </cell>
          <cell r="FF60" t="str">
            <v/>
          </cell>
          <cell r="FG60" t="str">
            <v/>
          </cell>
          <cell r="FH60" t="str">
            <v/>
          </cell>
          <cell r="FI60" t="str">
            <v/>
          </cell>
          <cell r="FJ60" t="str">
            <v/>
          </cell>
          <cell r="FK60" t="str">
            <v/>
          </cell>
          <cell r="FL60" t="str">
            <v/>
          </cell>
          <cell r="FM60" t="str">
            <v/>
          </cell>
          <cell r="FN60" t="str">
            <v/>
          </cell>
          <cell r="FO60" t="str">
            <v/>
          </cell>
          <cell r="FP60" t="str">
            <v/>
          </cell>
          <cell r="FQ60" t="str">
            <v/>
          </cell>
          <cell r="FR60" t="str">
            <v/>
          </cell>
          <cell r="FS60" t="str">
            <v/>
          </cell>
          <cell r="FT60" t="str">
            <v/>
          </cell>
          <cell r="FU60" t="str">
            <v/>
          </cell>
          <cell r="FV60" t="str">
            <v/>
          </cell>
          <cell r="FW60" t="str">
            <v/>
          </cell>
          <cell r="FX60" t="str">
            <v/>
          </cell>
          <cell r="FY60" t="str">
            <v/>
          </cell>
          <cell r="FZ60" t="str">
            <v/>
          </cell>
          <cell r="GA60" t="str">
            <v/>
          </cell>
          <cell r="GB60" t="str">
            <v/>
          </cell>
          <cell r="GC60" t="str">
            <v/>
          </cell>
          <cell r="GD60" t="str">
            <v/>
          </cell>
          <cell r="GE60" t="str">
            <v/>
          </cell>
          <cell r="GF60" t="str">
            <v/>
          </cell>
          <cell r="GG60" t="str">
            <v/>
          </cell>
          <cell r="GH60" t="str">
            <v/>
          </cell>
          <cell r="GI60" t="str">
            <v/>
          </cell>
          <cell r="GJ60" t="str">
            <v/>
          </cell>
          <cell r="GK60" t="str">
            <v/>
          </cell>
          <cell r="GL60" t="str">
            <v/>
          </cell>
          <cell r="GM60" t="str">
            <v/>
          </cell>
          <cell r="GN60" t="str">
            <v/>
          </cell>
          <cell r="GO60" t="str">
            <v/>
          </cell>
          <cell r="GQ60">
            <v>60</v>
          </cell>
        </row>
        <row r="61">
          <cell r="A61" t="str">
            <v>0201A</v>
          </cell>
          <cell r="B61" t="str">
            <v>Obihiro University of Agriculture and Veterinary Medicine</v>
          </cell>
          <cell r="C61" t="str">
            <v>Graduate School of Animal and Veterinary Sciences and Agriculture</v>
          </cell>
          <cell r="D61" t="str">
            <v>Animal Science and Agriculture</v>
          </cell>
          <cell r="G61" t="str">
            <v>https://www.obihiro.ac.jp/en/navi-grad-sch-anim-vet-sci-agric</v>
          </cell>
          <cell r="H61" t="str">
            <v>Mandatory</v>
          </cell>
          <cell r="I61" t="str">
            <v>https://www.obihiro.ac.jp/en/inbound</v>
          </cell>
          <cell r="J61" t="str">
            <v>Mandatory</v>
          </cell>
          <cell r="K61" t="str">
            <v>https://www.obihiro.ac.jp/en/inbound</v>
          </cell>
          <cell r="L61" t="str">
            <v>for_PreApplication_Matching</v>
          </cell>
          <cell r="M61" t="str">
            <v>緑</v>
          </cell>
          <cell r="N61">
            <v>39010</v>
          </cell>
          <cell r="O61">
            <v>39020</v>
          </cell>
          <cell r="P61">
            <v>39040</v>
          </cell>
          <cell r="Q61">
            <v>39050</v>
          </cell>
          <cell r="R61">
            <v>39060</v>
          </cell>
          <cell r="S61">
            <v>41010</v>
          </cell>
          <cell r="T61">
            <v>41020</v>
          </cell>
          <cell r="U61">
            <v>41030</v>
          </cell>
          <cell r="V61">
            <v>41040</v>
          </cell>
          <cell r="W61">
            <v>41050</v>
          </cell>
          <cell r="X61">
            <v>42010</v>
          </cell>
          <cell r="Y61">
            <v>42020</v>
          </cell>
          <cell r="Z61">
            <v>42030</v>
          </cell>
          <cell r="AA61">
            <v>42040</v>
          </cell>
          <cell r="AB61">
            <v>64010</v>
          </cell>
          <cell r="AC61">
            <v>64030</v>
          </cell>
          <cell r="ES61" t="str">
            <v>F39</v>
          </cell>
          <cell r="ET61" t="str">
            <v>F41</v>
          </cell>
          <cell r="EU61" t="str">
            <v>F42</v>
          </cell>
          <cell r="EV61" t="str">
            <v>K64</v>
          </cell>
          <cell r="EW61" t="str">
            <v/>
          </cell>
          <cell r="EX61" t="str">
            <v/>
          </cell>
          <cell r="EY61" t="str">
            <v/>
          </cell>
          <cell r="EZ61" t="str">
            <v/>
          </cell>
          <cell r="FA61" t="str">
            <v/>
          </cell>
          <cell r="FB61" t="str">
            <v/>
          </cell>
          <cell r="FC61" t="str">
            <v/>
          </cell>
          <cell r="FD61" t="str">
            <v/>
          </cell>
          <cell r="FE61" t="str">
            <v/>
          </cell>
          <cell r="FF61" t="str">
            <v/>
          </cell>
          <cell r="FG61" t="str">
            <v/>
          </cell>
          <cell r="FH61" t="str">
            <v/>
          </cell>
          <cell r="FI61" t="str">
            <v/>
          </cell>
          <cell r="FJ61" t="str">
            <v/>
          </cell>
          <cell r="FK61" t="str">
            <v/>
          </cell>
          <cell r="FL61" t="str">
            <v/>
          </cell>
          <cell r="FM61" t="str">
            <v/>
          </cell>
          <cell r="FN61" t="str">
            <v/>
          </cell>
          <cell r="FO61" t="str">
            <v/>
          </cell>
          <cell r="FP61" t="str">
            <v/>
          </cell>
          <cell r="FQ61" t="str">
            <v/>
          </cell>
          <cell r="FR61" t="str">
            <v/>
          </cell>
          <cell r="FS61" t="str">
            <v/>
          </cell>
          <cell r="FT61" t="str">
            <v/>
          </cell>
          <cell r="FU61" t="str">
            <v/>
          </cell>
          <cell r="FV61" t="str">
            <v/>
          </cell>
          <cell r="FW61" t="str">
            <v/>
          </cell>
          <cell r="FX61" t="str">
            <v/>
          </cell>
          <cell r="FY61" t="str">
            <v/>
          </cell>
          <cell r="FZ61" t="str">
            <v/>
          </cell>
          <cell r="GA61" t="str">
            <v/>
          </cell>
          <cell r="GB61" t="str">
            <v/>
          </cell>
          <cell r="GC61" t="str">
            <v/>
          </cell>
          <cell r="GD61" t="str">
            <v/>
          </cell>
          <cell r="GE61" t="str">
            <v/>
          </cell>
          <cell r="GF61" t="str">
            <v/>
          </cell>
          <cell r="GG61" t="str">
            <v/>
          </cell>
          <cell r="GH61" t="str">
            <v/>
          </cell>
          <cell r="GI61" t="str">
            <v/>
          </cell>
          <cell r="GJ61" t="str">
            <v/>
          </cell>
          <cell r="GK61" t="str">
            <v/>
          </cell>
          <cell r="GL61" t="str">
            <v/>
          </cell>
          <cell r="GM61" t="str">
            <v/>
          </cell>
          <cell r="GN61" t="str">
            <v/>
          </cell>
          <cell r="GO61" t="str">
            <v/>
          </cell>
          <cell r="GQ61">
            <v>61</v>
          </cell>
        </row>
        <row r="62">
          <cell r="A62" t="str">
            <v>0303A</v>
          </cell>
          <cell r="B62" t="str">
            <v>Tohoku University</v>
          </cell>
          <cell r="C62" t="str">
            <v>Graduate School of Engineering</v>
          </cell>
          <cell r="G62" t="str">
            <v>https://www.eng.tohoku.ac.jp/english/</v>
          </cell>
          <cell r="H62" t="str">
            <v>Mandatory</v>
          </cell>
          <cell r="I62" t="str">
            <v>https://www.eng.tohoku.ac.jp/media/files/pdf/english/admission/introduction/intro_e_civil.pdf</v>
          </cell>
          <cell r="J62" t="str">
            <v>Mandatory</v>
          </cell>
          <cell r="K62" t="str">
            <v>https://www.eng.tohoku.ac.jp/media/files/pdf/english/admission/introduction/intro_e_civil.pdf</v>
          </cell>
          <cell r="L62" t="str">
            <v>for_PreApplication_Matching</v>
          </cell>
          <cell r="M62" t="str">
            <v>緑</v>
          </cell>
          <cell r="N62">
            <v>22010</v>
          </cell>
          <cell r="O62">
            <v>22020</v>
          </cell>
          <cell r="P62">
            <v>22030</v>
          </cell>
          <cell r="Q62">
            <v>22040</v>
          </cell>
          <cell r="R62">
            <v>22050</v>
          </cell>
          <cell r="S62">
            <v>22060</v>
          </cell>
          <cell r="ES62" t="str">
            <v>C22</v>
          </cell>
          <cell r="ET62" t="str">
            <v/>
          </cell>
          <cell r="EU62" t="str">
            <v/>
          </cell>
          <cell r="EV62" t="str">
            <v/>
          </cell>
          <cell r="EW62" t="str">
            <v/>
          </cell>
          <cell r="EX62" t="str">
            <v/>
          </cell>
          <cell r="EY62" t="str">
            <v/>
          </cell>
          <cell r="EZ62" t="str">
            <v/>
          </cell>
          <cell r="FA62" t="str">
            <v/>
          </cell>
          <cell r="FB62" t="str">
            <v/>
          </cell>
          <cell r="FC62" t="str">
            <v/>
          </cell>
          <cell r="FD62" t="str">
            <v/>
          </cell>
          <cell r="FE62" t="str">
            <v/>
          </cell>
          <cell r="FF62" t="str">
            <v/>
          </cell>
          <cell r="FG62" t="str">
            <v/>
          </cell>
          <cell r="FH62" t="str">
            <v/>
          </cell>
          <cell r="FI62" t="str">
            <v/>
          </cell>
          <cell r="FJ62" t="str">
            <v/>
          </cell>
          <cell r="FK62" t="str">
            <v/>
          </cell>
          <cell r="FL62" t="str">
            <v/>
          </cell>
          <cell r="FM62" t="str">
            <v/>
          </cell>
          <cell r="FN62" t="str">
            <v/>
          </cell>
          <cell r="FO62" t="str">
            <v/>
          </cell>
          <cell r="FP62" t="str">
            <v/>
          </cell>
          <cell r="FQ62" t="str">
            <v/>
          </cell>
          <cell r="FR62" t="str">
            <v/>
          </cell>
          <cell r="FS62" t="str">
            <v/>
          </cell>
          <cell r="FT62" t="str">
            <v/>
          </cell>
          <cell r="FU62" t="str">
            <v/>
          </cell>
          <cell r="FV62" t="str">
            <v/>
          </cell>
          <cell r="FW62" t="str">
            <v/>
          </cell>
          <cell r="FX62" t="str">
            <v/>
          </cell>
          <cell r="FY62" t="str">
            <v/>
          </cell>
          <cell r="FZ62" t="str">
            <v/>
          </cell>
          <cell r="GA62" t="str">
            <v/>
          </cell>
          <cell r="GB62" t="str">
            <v/>
          </cell>
          <cell r="GC62" t="str">
            <v/>
          </cell>
          <cell r="GD62" t="str">
            <v/>
          </cell>
          <cell r="GE62" t="str">
            <v/>
          </cell>
          <cell r="GF62" t="str">
            <v/>
          </cell>
          <cell r="GG62" t="str">
            <v/>
          </cell>
          <cell r="GH62" t="str">
            <v/>
          </cell>
          <cell r="GI62" t="str">
            <v/>
          </cell>
          <cell r="GJ62" t="str">
            <v/>
          </cell>
          <cell r="GK62" t="str">
            <v/>
          </cell>
          <cell r="GL62" t="str">
            <v/>
          </cell>
          <cell r="GM62" t="str">
            <v/>
          </cell>
          <cell r="GN62" t="str">
            <v/>
          </cell>
          <cell r="GO62" t="str">
            <v/>
          </cell>
          <cell r="GQ62">
            <v>62</v>
          </cell>
        </row>
        <row r="63">
          <cell r="A63" t="str">
            <v>0304A</v>
          </cell>
          <cell r="B63" t="str">
            <v>Tohoku University</v>
          </cell>
          <cell r="C63" t="str">
            <v>Grauate School of Agricultural Science</v>
          </cell>
          <cell r="D63" t="str">
            <v>Divison of Agricultural Bioscience, Department of Agricultural Economics</v>
          </cell>
          <cell r="E63" t="str">
            <v>Environmental economics</v>
          </cell>
          <cell r="F63" t="str">
            <v>Keiichi Ishii</v>
          </cell>
          <cell r="G63" t="str">
            <v>https://www.agri.tohoku.ac.jp/en/</v>
          </cell>
          <cell r="H63" t="str">
            <v>Mandatory</v>
          </cell>
          <cell r="I63" t="str">
            <v>https://www.agri.tohoku.ac.jp/en/researcher/ishii-keiichi/</v>
          </cell>
          <cell r="J63" t="str">
            <v>Mandatory</v>
          </cell>
          <cell r="K63" t="str">
            <v>https://www.agri.tohoku.ac.jp/en/researcher/ishii-keiichi/</v>
          </cell>
          <cell r="L63" t="str">
            <v>for_PreApplication_Matching</v>
          </cell>
          <cell r="M63" t="str">
            <v>緑</v>
          </cell>
          <cell r="N63">
            <v>40020</v>
          </cell>
          <cell r="O63">
            <v>40030</v>
          </cell>
          <cell r="P63">
            <v>40050</v>
          </cell>
          <cell r="ES63" t="str">
            <v>F41</v>
          </cell>
          <cell r="ET63" t="str">
            <v/>
          </cell>
          <cell r="EU63" t="str">
            <v/>
          </cell>
          <cell r="EV63" t="str">
            <v/>
          </cell>
          <cell r="EW63" t="str">
            <v/>
          </cell>
          <cell r="EX63" t="str">
            <v/>
          </cell>
          <cell r="EY63" t="str">
            <v/>
          </cell>
          <cell r="EZ63" t="str">
            <v/>
          </cell>
          <cell r="FA63" t="str">
            <v/>
          </cell>
          <cell r="FB63" t="str">
            <v/>
          </cell>
          <cell r="FC63" t="str">
            <v/>
          </cell>
          <cell r="FD63" t="str">
            <v/>
          </cell>
          <cell r="FE63" t="str">
            <v/>
          </cell>
          <cell r="FF63" t="str">
            <v/>
          </cell>
          <cell r="FG63" t="str">
            <v/>
          </cell>
          <cell r="FH63" t="str">
            <v/>
          </cell>
          <cell r="FI63" t="str">
            <v/>
          </cell>
          <cell r="FJ63" t="str">
            <v/>
          </cell>
          <cell r="FK63" t="str">
            <v/>
          </cell>
          <cell r="FL63" t="str">
            <v/>
          </cell>
          <cell r="FM63" t="str">
            <v/>
          </cell>
          <cell r="FN63" t="str">
            <v/>
          </cell>
          <cell r="FO63" t="str">
            <v/>
          </cell>
          <cell r="FP63" t="str">
            <v/>
          </cell>
          <cell r="FQ63" t="str">
            <v/>
          </cell>
          <cell r="FR63" t="str">
            <v/>
          </cell>
          <cell r="FS63" t="str">
            <v/>
          </cell>
          <cell r="FT63" t="str">
            <v/>
          </cell>
          <cell r="FU63" t="str">
            <v/>
          </cell>
          <cell r="FV63" t="str">
            <v/>
          </cell>
          <cell r="FW63" t="str">
            <v/>
          </cell>
          <cell r="FX63" t="str">
            <v/>
          </cell>
          <cell r="FY63" t="str">
            <v/>
          </cell>
          <cell r="FZ63" t="str">
            <v/>
          </cell>
          <cell r="GA63" t="str">
            <v/>
          </cell>
          <cell r="GB63" t="str">
            <v/>
          </cell>
          <cell r="GC63" t="str">
            <v/>
          </cell>
          <cell r="GD63" t="str">
            <v/>
          </cell>
          <cell r="GE63" t="str">
            <v/>
          </cell>
          <cell r="GF63" t="str">
            <v/>
          </cell>
          <cell r="GG63" t="str">
            <v/>
          </cell>
          <cell r="GH63" t="str">
            <v/>
          </cell>
          <cell r="GI63" t="str">
            <v/>
          </cell>
          <cell r="GJ63" t="str">
            <v/>
          </cell>
          <cell r="GK63" t="str">
            <v/>
          </cell>
          <cell r="GL63" t="str">
            <v/>
          </cell>
          <cell r="GM63" t="str">
            <v/>
          </cell>
          <cell r="GN63" t="str">
            <v/>
          </cell>
          <cell r="GO63" t="str">
            <v/>
          </cell>
          <cell r="GQ63">
            <v>63</v>
          </cell>
        </row>
        <row r="64">
          <cell r="A64" t="str">
            <v>0304B</v>
          </cell>
          <cell r="B64" t="str">
            <v>Tohoku University</v>
          </cell>
          <cell r="C64" t="str">
            <v>Grauate School of Agricultural Science</v>
          </cell>
          <cell r="D64" t="str">
            <v>Divison of Agricultural Bioscience, Department of Agricultural Economics</v>
          </cell>
          <cell r="E64" t="str">
            <v>Rural planning</v>
          </cell>
          <cell r="F64" t="str">
            <v>Tsuyoshi SUMITA</v>
          </cell>
          <cell r="G64" t="str">
            <v>https://www.agri.tohoku.ac.jp/en/</v>
          </cell>
          <cell r="H64" t="str">
            <v>Mandatory</v>
          </cell>
          <cell r="I64" t="str">
            <v>https://www.agri.tohoku.ac.jp/en/researcher/sumita-tsuyoshi/</v>
          </cell>
          <cell r="J64" t="str">
            <v>Mandatory</v>
          </cell>
          <cell r="K64" t="str">
            <v>https://www.agri.tohoku.ac.jp/en/researcher/sumita-tsuyoshi/</v>
          </cell>
          <cell r="L64" t="str">
            <v>for_PreApplication_Matching</v>
          </cell>
          <cell r="M64" t="str">
            <v>緑</v>
          </cell>
          <cell r="N64">
            <v>41010</v>
          </cell>
          <cell r="O64">
            <v>41020</v>
          </cell>
          <cell r="ES64" t="str">
            <v>F41</v>
          </cell>
          <cell r="ET64" t="str">
            <v/>
          </cell>
          <cell r="EU64" t="str">
            <v/>
          </cell>
          <cell r="EV64" t="str">
            <v/>
          </cell>
          <cell r="EW64" t="str">
            <v/>
          </cell>
          <cell r="EX64" t="str">
            <v/>
          </cell>
          <cell r="EY64" t="str">
            <v/>
          </cell>
          <cell r="EZ64" t="str">
            <v/>
          </cell>
          <cell r="FA64" t="str">
            <v/>
          </cell>
          <cell r="FB64" t="str">
            <v/>
          </cell>
          <cell r="FC64" t="str">
            <v/>
          </cell>
          <cell r="FD64" t="str">
            <v/>
          </cell>
          <cell r="FE64" t="str">
            <v/>
          </cell>
          <cell r="FF64" t="str">
            <v/>
          </cell>
          <cell r="FG64" t="str">
            <v/>
          </cell>
          <cell r="FH64" t="str">
            <v/>
          </cell>
          <cell r="FI64" t="str">
            <v/>
          </cell>
          <cell r="FJ64" t="str">
            <v/>
          </cell>
          <cell r="FK64" t="str">
            <v/>
          </cell>
          <cell r="FL64" t="str">
            <v/>
          </cell>
          <cell r="FM64" t="str">
            <v/>
          </cell>
          <cell r="FN64" t="str">
            <v/>
          </cell>
          <cell r="FO64" t="str">
            <v/>
          </cell>
          <cell r="FP64" t="str">
            <v/>
          </cell>
          <cell r="FQ64" t="str">
            <v/>
          </cell>
          <cell r="FR64" t="str">
            <v/>
          </cell>
          <cell r="FS64" t="str">
            <v/>
          </cell>
          <cell r="FT64" t="str">
            <v/>
          </cell>
          <cell r="FU64" t="str">
            <v/>
          </cell>
          <cell r="FV64" t="str">
            <v/>
          </cell>
          <cell r="FW64" t="str">
            <v/>
          </cell>
          <cell r="FX64" t="str">
            <v/>
          </cell>
          <cell r="FY64" t="str">
            <v/>
          </cell>
          <cell r="FZ64" t="str">
            <v/>
          </cell>
          <cell r="GA64" t="str">
            <v/>
          </cell>
          <cell r="GB64" t="str">
            <v/>
          </cell>
          <cell r="GC64" t="str">
            <v/>
          </cell>
          <cell r="GD64" t="str">
            <v/>
          </cell>
          <cell r="GE64" t="str">
            <v/>
          </cell>
          <cell r="GF64" t="str">
            <v/>
          </cell>
          <cell r="GG64" t="str">
            <v/>
          </cell>
          <cell r="GH64" t="str">
            <v/>
          </cell>
          <cell r="GI64" t="str">
            <v/>
          </cell>
          <cell r="GJ64" t="str">
            <v/>
          </cell>
          <cell r="GK64" t="str">
            <v/>
          </cell>
          <cell r="GL64" t="str">
            <v/>
          </cell>
          <cell r="GM64" t="str">
            <v/>
          </cell>
          <cell r="GN64" t="str">
            <v/>
          </cell>
          <cell r="GO64" t="str">
            <v/>
          </cell>
          <cell r="GQ64">
            <v>64</v>
          </cell>
        </row>
        <row r="65">
          <cell r="A65" t="str">
            <v>0304D</v>
          </cell>
          <cell r="B65" t="str">
            <v>Tohoku University</v>
          </cell>
          <cell r="C65" t="str">
            <v>Grauate School of Agricultural Science</v>
          </cell>
          <cell r="D65" t="str">
            <v>Divison of Agricultural Bioscience, Department of Animal Science</v>
          </cell>
          <cell r="E65" t="str">
            <v>Sustainable Animal Environment</v>
          </cell>
          <cell r="F65" t="str">
            <v>Kentaro Kato</v>
          </cell>
          <cell r="G65" t="str">
            <v>https://www.agri.tohoku.ac.jp/en/</v>
          </cell>
          <cell r="H65" t="str">
            <v>Mandatory</v>
          </cell>
          <cell r="I65" t="str">
            <v>https://www.agri.tohoku.ac.jp/en/researcher/kato-kentaro/</v>
          </cell>
          <cell r="J65" t="str">
            <v>Mandatory</v>
          </cell>
          <cell r="K65" t="str">
            <v>https://www.agri.tohoku.ac.jp/en/researcher/kato-kentaro/</v>
          </cell>
          <cell r="L65" t="str">
            <v>for_PreApplication_Matching</v>
          </cell>
          <cell r="M65" t="str">
            <v>緑</v>
          </cell>
          <cell r="N65">
            <v>42020</v>
          </cell>
          <cell r="O65">
            <v>42030</v>
          </cell>
          <cell r="P65">
            <v>42040</v>
          </cell>
          <cell r="ES65" t="str">
            <v>F42</v>
          </cell>
          <cell r="ET65" t="str">
            <v/>
          </cell>
          <cell r="EU65" t="str">
            <v/>
          </cell>
          <cell r="EV65" t="str">
            <v/>
          </cell>
          <cell r="EW65" t="str">
            <v/>
          </cell>
          <cell r="EX65" t="str">
            <v/>
          </cell>
          <cell r="EY65" t="str">
            <v/>
          </cell>
          <cell r="EZ65" t="str">
            <v/>
          </cell>
          <cell r="FA65" t="str">
            <v/>
          </cell>
          <cell r="FB65" t="str">
            <v/>
          </cell>
          <cell r="FC65" t="str">
            <v/>
          </cell>
          <cell r="FD65" t="str">
            <v/>
          </cell>
          <cell r="FE65" t="str">
            <v/>
          </cell>
          <cell r="FF65" t="str">
            <v/>
          </cell>
          <cell r="FG65" t="str">
            <v/>
          </cell>
          <cell r="FH65" t="str">
            <v/>
          </cell>
          <cell r="FI65" t="str">
            <v/>
          </cell>
          <cell r="FJ65" t="str">
            <v/>
          </cell>
          <cell r="FK65" t="str">
            <v/>
          </cell>
          <cell r="FL65" t="str">
            <v/>
          </cell>
          <cell r="FM65" t="str">
            <v/>
          </cell>
          <cell r="FN65" t="str">
            <v/>
          </cell>
          <cell r="FO65" t="str">
            <v/>
          </cell>
          <cell r="FP65" t="str">
            <v/>
          </cell>
          <cell r="FQ65" t="str">
            <v/>
          </cell>
          <cell r="FR65" t="str">
            <v/>
          </cell>
          <cell r="FS65" t="str">
            <v/>
          </cell>
          <cell r="FT65" t="str">
            <v/>
          </cell>
          <cell r="FU65" t="str">
            <v/>
          </cell>
          <cell r="FV65" t="str">
            <v/>
          </cell>
          <cell r="FW65" t="str">
            <v/>
          </cell>
          <cell r="FX65" t="str">
            <v/>
          </cell>
          <cell r="FY65" t="str">
            <v/>
          </cell>
          <cell r="FZ65" t="str">
            <v/>
          </cell>
          <cell r="GA65" t="str">
            <v/>
          </cell>
          <cell r="GB65" t="str">
            <v/>
          </cell>
          <cell r="GC65" t="str">
            <v/>
          </cell>
          <cell r="GD65" t="str">
            <v/>
          </cell>
          <cell r="GE65" t="str">
            <v/>
          </cell>
          <cell r="GF65" t="str">
            <v/>
          </cell>
          <cell r="GG65" t="str">
            <v/>
          </cell>
          <cell r="GH65" t="str">
            <v/>
          </cell>
          <cell r="GI65" t="str">
            <v/>
          </cell>
          <cell r="GJ65" t="str">
            <v/>
          </cell>
          <cell r="GK65" t="str">
            <v/>
          </cell>
          <cell r="GL65" t="str">
            <v/>
          </cell>
          <cell r="GM65" t="str">
            <v/>
          </cell>
          <cell r="GN65" t="str">
            <v/>
          </cell>
          <cell r="GO65" t="str">
            <v/>
          </cell>
          <cell r="GQ65">
            <v>65</v>
          </cell>
        </row>
        <row r="66">
          <cell r="A66" t="str">
            <v>0304F</v>
          </cell>
          <cell r="B66" t="str">
            <v>Tohoku University</v>
          </cell>
          <cell r="C66" t="str">
            <v>Grauate School of Agricultural Science</v>
          </cell>
          <cell r="D66" t="str">
            <v>Division of Agricultural Chemistry, Department of Food and Natural Product Science</v>
          </cell>
          <cell r="E66" t="str">
            <v>Nutrition</v>
          </cell>
          <cell r="F66" t="str">
            <v>Hitoshi Shirakawa</v>
          </cell>
          <cell r="G66" t="str">
            <v>https://www.agri.tohoku.ac.jp/en/</v>
          </cell>
          <cell r="H66" t="str">
            <v>Master's degree candidates are not accepted</v>
          </cell>
          <cell r="J66" t="str">
            <v>Mandatory</v>
          </cell>
          <cell r="K66" t="str">
            <v>https://www.agri.tohoku.ac.jp/en/researcher/shirakawa-hitoshi/</v>
          </cell>
          <cell r="L66" t="str">
            <v>for_PreApplication_Matching</v>
          </cell>
          <cell r="M66" t="str">
            <v>緑</v>
          </cell>
          <cell r="N66">
            <v>38050</v>
          </cell>
          <cell r="ES66" t="str">
            <v>F38</v>
          </cell>
          <cell r="ET66" t="str">
            <v/>
          </cell>
          <cell r="EU66" t="str">
            <v/>
          </cell>
          <cell r="EV66" t="str">
            <v/>
          </cell>
          <cell r="EW66" t="str">
            <v/>
          </cell>
          <cell r="EX66" t="str">
            <v/>
          </cell>
          <cell r="EY66" t="str">
            <v/>
          </cell>
          <cell r="EZ66" t="str">
            <v/>
          </cell>
          <cell r="FA66" t="str">
            <v/>
          </cell>
          <cell r="FB66" t="str">
            <v/>
          </cell>
          <cell r="FC66" t="str">
            <v/>
          </cell>
          <cell r="FD66" t="str">
            <v/>
          </cell>
          <cell r="FE66" t="str">
            <v/>
          </cell>
          <cell r="FF66" t="str">
            <v/>
          </cell>
          <cell r="FG66" t="str">
            <v/>
          </cell>
          <cell r="FH66" t="str">
            <v/>
          </cell>
          <cell r="FI66" t="str">
            <v/>
          </cell>
          <cell r="FJ66" t="str">
            <v/>
          </cell>
          <cell r="FK66" t="str">
            <v/>
          </cell>
          <cell r="FL66" t="str">
            <v/>
          </cell>
          <cell r="FM66" t="str">
            <v/>
          </cell>
          <cell r="FN66" t="str">
            <v/>
          </cell>
          <cell r="FO66" t="str">
            <v/>
          </cell>
          <cell r="FP66" t="str">
            <v/>
          </cell>
          <cell r="FQ66" t="str">
            <v/>
          </cell>
          <cell r="FR66" t="str">
            <v/>
          </cell>
          <cell r="FS66" t="str">
            <v/>
          </cell>
          <cell r="FT66" t="str">
            <v/>
          </cell>
          <cell r="FU66" t="str">
            <v/>
          </cell>
          <cell r="FV66" t="str">
            <v/>
          </cell>
          <cell r="FW66" t="str">
            <v/>
          </cell>
          <cell r="FX66" t="str">
            <v/>
          </cell>
          <cell r="FY66" t="str">
            <v/>
          </cell>
          <cell r="FZ66" t="str">
            <v/>
          </cell>
          <cell r="GA66" t="str">
            <v/>
          </cell>
          <cell r="GB66" t="str">
            <v/>
          </cell>
          <cell r="GC66" t="str">
            <v/>
          </cell>
          <cell r="GD66" t="str">
            <v/>
          </cell>
          <cell r="GE66" t="str">
            <v/>
          </cell>
          <cell r="GF66" t="str">
            <v/>
          </cell>
          <cell r="GG66" t="str">
            <v/>
          </cell>
          <cell r="GH66" t="str">
            <v/>
          </cell>
          <cell r="GI66" t="str">
            <v/>
          </cell>
          <cell r="GJ66" t="str">
            <v/>
          </cell>
          <cell r="GK66" t="str">
            <v/>
          </cell>
          <cell r="GL66" t="str">
            <v/>
          </cell>
          <cell r="GM66" t="str">
            <v/>
          </cell>
          <cell r="GN66" t="str">
            <v/>
          </cell>
          <cell r="GO66" t="str">
            <v/>
          </cell>
          <cell r="GQ66">
            <v>66</v>
          </cell>
        </row>
        <row r="67">
          <cell r="A67" t="str">
            <v>0304J</v>
          </cell>
          <cell r="B67" t="str">
            <v>Tohoku University</v>
          </cell>
          <cell r="C67" t="str">
            <v>Grauate School of Agricultural Science</v>
          </cell>
          <cell r="D67" t="str">
            <v>Divison of Agricultural Bioscience, Department of Plant Science</v>
          </cell>
          <cell r="E67" t="str">
            <v>Soil Science</v>
          </cell>
          <cell r="F67" t="str">
            <v>Tomoyuki Makino</v>
          </cell>
          <cell r="G67" t="str">
            <v>https://www.agri.tohoku.ac.jp/en/</v>
          </cell>
          <cell r="H67" t="str">
            <v>Mandatory</v>
          </cell>
          <cell r="I67" t="str">
            <v>https://www.agri.tohoku.ac.jp/en/researcher/makino-tomoyuki/</v>
          </cell>
          <cell r="J67" t="str">
            <v>Mandatory</v>
          </cell>
          <cell r="K67" t="str">
            <v>https://www.agri.tohoku.ac.jp/en/researcher/makino-tomoyuki/</v>
          </cell>
          <cell r="L67" t="str">
            <v>for_PreApplication_Matching</v>
          </cell>
          <cell r="M67" t="str">
            <v>緑</v>
          </cell>
          <cell r="N67">
            <v>38010</v>
          </cell>
          <cell r="ES67" t="str">
            <v>F38</v>
          </cell>
          <cell r="ET67" t="str">
            <v/>
          </cell>
          <cell r="EU67" t="str">
            <v/>
          </cell>
          <cell r="EV67" t="str">
            <v/>
          </cell>
          <cell r="EW67" t="str">
            <v/>
          </cell>
          <cell r="EX67" t="str">
            <v/>
          </cell>
          <cell r="EY67" t="str">
            <v/>
          </cell>
          <cell r="EZ67" t="str">
            <v/>
          </cell>
          <cell r="FA67" t="str">
            <v/>
          </cell>
          <cell r="FB67" t="str">
            <v/>
          </cell>
          <cell r="FC67" t="str">
            <v/>
          </cell>
          <cell r="FD67" t="str">
            <v/>
          </cell>
          <cell r="FE67" t="str">
            <v/>
          </cell>
          <cell r="FF67" t="str">
            <v/>
          </cell>
          <cell r="FG67" t="str">
            <v/>
          </cell>
          <cell r="FH67" t="str">
            <v/>
          </cell>
          <cell r="FI67" t="str">
            <v/>
          </cell>
          <cell r="FJ67" t="str">
            <v/>
          </cell>
          <cell r="FK67" t="str">
            <v/>
          </cell>
          <cell r="FL67" t="str">
            <v/>
          </cell>
          <cell r="FM67" t="str">
            <v/>
          </cell>
          <cell r="FN67" t="str">
            <v/>
          </cell>
          <cell r="FO67" t="str">
            <v/>
          </cell>
          <cell r="FP67" t="str">
            <v/>
          </cell>
          <cell r="FQ67" t="str">
            <v/>
          </cell>
          <cell r="FR67" t="str">
            <v/>
          </cell>
          <cell r="FS67" t="str">
            <v/>
          </cell>
          <cell r="FT67" t="str">
            <v/>
          </cell>
          <cell r="FU67" t="str">
            <v/>
          </cell>
          <cell r="FV67" t="str">
            <v/>
          </cell>
          <cell r="FW67" t="str">
            <v/>
          </cell>
          <cell r="FX67" t="str">
            <v/>
          </cell>
          <cell r="FY67" t="str">
            <v/>
          </cell>
          <cell r="FZ67" t="str">
            <v/>
          </cell>
          <cell r="GA67" t="str">
            <v/>
          </cell>
          <cell r="GB67" t="str">
            <v/>
          </cell>
          <cell r="GC67" t="str">
            <v/>
          </cell>
          <cell r="GD67" t="str">
            <v/>
          </cell>
          <cell r="GE67" t="str">
            <v/>
          </cell>
          <cell r="GF67" t="str">
            <v/>
          </cell>
          <cell r="GG67" t="str">
            <v/>
          </cell>
          <cell r="GH67" t="str">
            <v/>
          </cell>
          <cell r="GI67" t="str">
            <v/>
          </cell>
          <cell r="GJ67" t="str">
            <v/>
          </cell>
          <cell r="GK67" t="str">
            <v/>
          </cell>
          <cell r="GL67" t="str">
            <v/>
          </cell>
          <cell r="GM67" t="str">
            <v/>
          </cell>
          <cell r="GN67" t="str">
            <v/>
          </cell>
          <cell r="GO67" t="str">
            <v/>
          </cell>
          <cell r="GQ67">
            <v>67</v>
          </cell>
        </row>
        <row r="68">
          <cell r="A68" t="str">
            <v>0304K</v>
          </cell>
          <cell r="B68" t="str">
            <v>Tohoku University</v>
          </cell>
          <cell r="C68" t="str">
            <v>Grauate School of Agricultural Science</v>
          </cell>
          <cell r="D68" t="str">
            <v>Divison of Agricultural Bioscience, Department of Marine Biosciences</v>
          </cell>
          <cell r="E68" t="str">
            <v>International Marine Sciences;  WPI-AIMEC Marine Biology Integrative Analysis Unit</v>
          </cell>
          <cell r="F68" t="str">
            <v>Cheryl Ames</v>
          </cell>
          <cell r="G68" t="str">
            <v>https://www.agri.tohoku.ac.jp/en/</v>
          </cell>
          <cell r="H68" t="str">
            <v>Master's degree candidates are not accepted</v>
          </cell>
          <cell r="J68" t="str">
            <v>Mandatory</v>
          </cell>
          <cell r="K68" t="str">
            <v>https://www.agri.tohoku.ac.jp/en/researcher/ames-cheryl-lynn/</v>
          </cell>
          <cell r="L68" t="str">
            <v>for_PreApplication_Matching</v>
          </cell>
          <cell r="M68" t="str">
            <v>緑</v>
          </cell>
          <cell r="N68">
            <v>40030</v>
          </cell>
          <cell r="O68">
            <v>40040</v>
          </cell>
          <cell r="ES68" t="str">
            <v>F40</v>
          </cell>
          <cell r="ET68" t="str">
            <v/>
          </cell>
          <cell r="EU68" t="str">
            <v/>
          </cell>
          <cell r="EV68" t="str">
            <v/>
          </cell>
          <cell r="EW68" t="str">
            <v/>
          </cell>
          <cell r="EX68" t="str">
            <v/>
          </cell>
          <cell r="EY68" t="str">
            <v/>
          </cell>
          <cell r="EZ68" t="str">
            <v/>
          </cell>
          <cell r="FA68" t="str">
            <v/>
          </cell>
          <cell r="FB68" t="str">
            <v/>
          </cell>
          <cell r="FC68" t="str">
            <v/>
          </cell>
          <cell r="FD68" t="str">
            <v/>
          </cell>
          <cell r="FE68" t="str">
            <v/>
          </cell>
          <cell r="FF68" t="str">
            <v/>
          </cell>
          <cell r="FG68" t="str">
            <v/>
          </cell>
          <cell r="FH68" t="str">
            <v/>
          </cell>
          <cell r="FI68" t="str">
            <v/>
          </cell>
          <cell r="FJ68" t="str">
            <v/>
          </cell>
          <cell r="FK68" t="str">
            <v/>
          </cell>
          <cell r="FL68" t="str">
            <v/>
          </cell>
          <cell r="FM68" t="str">
            <v/>
          </cell>
          <cell r="FN68" t="str">
            <v/>
          </cell>
          <cell r="FO68" t="str">
            <v/>
          </cell>
          <cell r="FP68" t="str">
            <v/>
          </cell>
          <cell r="FQ68" t="str">
            <v/>
          </cell>
          <cell r="FR68" t="str">
            <v/>
          </cell>
          <cell r="FS68" t="str">
            <v/>
          </cell>
          <cell r="FT68" t="str">
            <v/>
          </cell>
          <cell r="FU68" t="str">
            <v/>
          </cell>
          <cell r="FV68" t="str">
            <v/>
          </cell>
          <cell r="FW68" t="str">
            <v/>
          </cell>
          <cell r="FX68" t="str">
            <v/>
          </cell>
          <cell r="FY68" t="str">
            <v/>
          </cell>
          <cell r="FZ68" t="str">
            <v/>
          </cell>
          <cell r="GA68" t="str">
            <v/>
          </cell>
          <cell r="GB68" t="str">
            <v/>
          </cell>
          <cell r="GC68" t="str">
            <v/>
          </cell>
          <cell r="GD68" t="str">
            <v/>
          </cell>
          <cell r="GE68" t="str">
            <v/>
          </cell>
          <cell r="GF68" t="str">
            <v/>
          </cell>
          <cell r="GG68" t="str">
            <v/>
          </cell>
          <cell r="GH68" t="str">
            <v/>
          </cell>
          <cell r="GI68" t="str">
            <v/>
          </cell>
          <cell r="GJ68" t="str">
            <v/>
          </cell>
          <cell r="GK68" t="str">
            <v/>
          </cell>
          <cell r="GL68" t="str">
            <v/>
          </cell>
          <cell r="GM68" t="str">
            <v/>
          </cell>
          <cell r="GN68" t="str">
            <v/>
          </cell>
          <cell r="GO68" t="str">
            <v/>
          </cell>
          <cell r="GQ68">
            <v>68</v>
          </cell>
        </row>
        <row r="69">
          <cell r="A69" t="str">
            <v>0305A</v>
          </cell>
          <cell r="B69" t="str">
            <v>Tohoku University</v>
          </cell>
          <cell r="C69" t="str">
            <v>Graduate School of International Cultural Studies</v>
          </cell>
          <cell r="D69" t="str">
            <v>Global Governance and Sustainable Development(G2SD)</v>
          </cell>
          <cell r="F69" t="str">
            <v xml:space="preserve">Prof. Jeongsoo Yu, Prof.Ryo Ikeda, Assoc. Prof. Kazuaki Okubo </v>
          </cell>
          <cell r="G69" t="str">
            <v>https://www.intcul.tohoku.ac.jp/g2sd/</v>
          </cell>
          <cell r="H69" t="str">
            <v>Mandatory</v>
          </cell>
          <cell r="I69" t="str">
            <v>https://www.intcul.tohoku.ac.jp/g2sd/faculty/</v>
          </cell>
          <cell r="J69" t="str">
            <v>PhD candidates are not accepted</v>
          </cell>
          <cell r="L69" t="str">
            <v>for_PreApplication_Matching</v>
          </cell>
          <cell r="M69" t="str">
            <v>緑</v>
          </cell>
          <cell r="N69">
            <v>64050</v>
          </cell>
          <cell r="O69">
            <v>22050</v>
          </cell>
          <cell r="P69">
            <v>6020</v>
          </cell>
          <cell r="Q69" t="str">
            <v>80010A6</v>
          </cell>
          <cell r="ES69" t="str">
            <v>K64</v>
          </cell>
          <cell r="ET69" t="str">
            <v>A6</v>
          </cell>
          <cell r="EU69" t="str">
            <v>C22</v>
          </cell>
          <cell r="EV69" t="str">
            <v/>
          </cell>
          <cell r="EW69" t="str">
            <v/>
          </cell>
          <cell r="EX69" t="str">
            <v/>
          </cell>
          <cell r="EY69" t="str">
            <v/>
          </cell>
          <cell r="EZ69" t="str">
            <v/>
          </cell>
          <cell r="FA69" t="str">
            <v/>
          </cell>
          <cell r="FB69" t="str">
            <v/>
          </cell>
          <cell r="FC69" t="str">
            <v/>
          </cell>
          <cell r="FD69" t="str">
            <v/>
          </cell>
          <cell r="FE69" t="str">
            <v/>
          </cell>
          <cell r="FF69" t="str">
            <v/>
          </cell>
          <cell r="FG69" t="str">
            <v/>
          </cell>
          <cell r="FH69" t="str">
            <v/>
          </cell>
          <cell r="FI69" t="str">
            <v/>
          </cell>
          <cell r="FJ69" t="str">
            <v/>
          </cell>
          <cell r="FK69" t="str">
            <v/>
          </cell>
          <cell r="FL69" t="str">
            <v/>
          </cell>
          <cell r="FM69" t="str">
            <v/>
          </cell>
          <cell r="FN69" t="str">
            <v/>
          </cell>
          <cell r="FO69" t="str">
            <v/>
          </cell>
          <cell r="FP69" t="str">
            <v/>
          </cell>
          <cell r="FQ69" t="str">
            <v/>
          </cell>
          <cell r="FR69" t="str">
            <v/>
          </cell>
          <cell r="FS69" t="str">
            <v/>
          </cell>
          <cell r="FT69" t="str">
            <v/>
          </cell>
          <cell r="FU69" t="str">
            <v/>
          </cell>
          <cell r="FV69" t="str">
            <v/>
          </cell>
          <cell r="FW69" t="str">
            <v/>
          </cell>
          <cell r="FX69" t="str">
            <v/>
          </cell>
          <cell r="FY69" t="str">
            <v/>
          </cell>
          <cell r="FZ69" t="str">
            <v/>
          </cell>
          <cell r="GA69" t="str">
            <v/>
          </cell>
          <cell r="GB69" t="str">
            <v/>
          </cell>
          <cell r="GC69" t="str">
            <v/>
          </cell>
          <cell r="GD69" t="str">
            <v/>
          </cell>
          <cell r="GE69" t="str">
            <v/>
          </cell>
          <cell r="GF69" t="str">
            <v/>
          </cell>
          <cell r="GG69" t="str">
            <v/>
          </cell>
          <cell r="GH69" t="str">
            <v/>
          </cell>
          <cell r="GI69" t="str">
            <v/>
          </cell>
          <cell r="GJ69" t="str">
            <v/>
          </cell>
          <cell r="GK69" t="str">
            <v/>
          </cell>
          <cell r="GL69" t="str">
            <v/>
          </cell>
          <cell r="GM69" t="str">
            <v/>
          </cell>
          <cell r="GN69" t="str">
            <v/>
          </cell>
          <cell r="GO69" t="str">
            <v/>
          </cell>
          <cell r="GQ69">
            <v>69</v>
          </cell>
        </row>
        <row r="70">
          <cell r="A70" t="str">
            <v>0307A</v>
          </cell>
          <cell r="B70" t="str">
            <v>Tohoku University</v>
          </cell>
          <cell r="C70" t="str">
            <v>Graduate school of Education</v>
          </cell>
          <cell r="D70" t="str">
            <v>International Graduate Program in Global Education Studies</v>
          </cell>
          <cell r="G70" t="str">
            <v>https://www.sed.tohoku.ac.jp/course/i-ges/</v>
          </cell>
          <cell r="H70" t="str">
            <v>Master's degree candidates are not accepted</v>
          </cell>
          <cell r="J70" t="str">
            <v>Mandatory</v>
          </cell>
          <cell r="K70" t="str">
            <v>https://www.sed.tohoku.ac.jp/course/i-ges/outline/course/</v>
          </cell>
          <cell r="L70" t="str">
            <v>Without_PreApplication_Matching</v>
          </cell>
          <cell r="M70" t="str">
            <v>緑</v>
          </cell>
          <cell r="N70">
            <v>9010</v>
          </cell>
          <cell r="O70">
            <v>9020</v>
          </cell>
          <cell r="P70">
            <v>9040</v>
          </cell>
          <cell r="Q70">
            <v>9050</v>
          </cell>
          <cell r="R70">
            <v>9070</v>
          </cell>
          <cell r="S70" t="str">
            <v>2090A9</v>
          </cell>
          <cell r="T70" t="str">
            <v>2100A9</v>
          </cell>
          <cell r="ES70" t="str">
            <v>A9</v>
          </cell>
          <cell r="ET70" t="str">
            <v/>
          </cell>
          <cell r="EU70" t="str">
            <v/>
          </cell>
          <cell r="EV70" t="str">
            <v/>
          </cell>
          <cell r="EW70" t="str">
            <v/>
          </cell>
          <cell r="EX70" t="str">
            <v/>
          </cell>
          <cell r="EY70" t="str">
            <v/>
          </cell>
          <cell r="EZ70" t="str">
            <v/>
          </cell>
          <cell r="FA70" t="str">
            <v/>
          </cell>
          <cell r="FB70" t="str">
            <v/>
          </cell>
          <cell r="FC70" t="str">
            <v/>
          </cell>
          <cell r="FD70" t="str">
            <v/>
          </cell>
          <cell r="FE70" t="str">
            <v/>
          </cell>
          <cell r="FF70" t="str">
            <v/>
          </cell>
          <cell r="FG70" t="str">
            <v/>
          </cell>
          <cell r="FH70" t="str">
            <v/>
          </cell>
          <cell r="FI70" t="str">
            <v/>
          </cell>
          <cell r="FJ70" t="str">
            <v/>
          </cell>
          <cell r="FK70" t="str">
            <v/>
          </cell>
          <cell r="FL70" t="str">
            <v/>
          </cell>
          <cell r="FM70" t="str">
            <v/>
          </cell>
          <cell r="FN70" t="str">
            <v/>
          </cell>
          <cell r="FO70" t="str">
            <v/>
          </cell>
          <cell r="FP70" t="str">
            <v/>
          </cell>
          <cell r="FQ70" t="str">
            <v/>
          </cell>
          <cell r="FR70" t="str">
            <v/>
          </cell>
          <cell r="FS70" t="str">
            <v/>
          </cell>
          <cell r="FT70" t="str">
            <v/>
          </cell>
          <cell r="FU70" t="str">
            <v/>
          </cell>
          <cell r="FV70" t="str">
            <v/>
          </cell>
          <cell r="FW70" t="str">
            <v/>
          </cell>
          <cell r="FX70" t="str">
            <v/>
          </cell>
          <cell r="FY70" t="str">
            <v/>
          </cell>
          <cell r="FZ70" t="str">
            <v/>
          </cell>
          <cell r="GA70" t="str">
            <v/>
          </cell>
          <cell r="GB70" t="str">
            <v/>
          </cell>
          <cell r="GC70" t="str">
            <v/>
          </cell>
          <cell r="GD70" t="str">
            <v/>
          </cell>
          <cell r="GE70" t="str">
            <v/>
          </cell>
          <cell r="GF70" t="str">
            <v/>
          </cell>
          <cell r="GG70" t="str">
            <v/>
          </cell>
          <cell r="GH70" t="str">
            <v/>
          </cell>
          <cell r="GI70" t="str">
            <v/>
          </cell>
          <cell r="GJ70" t="str">
            <v/>
          </cell>
          <cell r="GK70" t="str">
            <v/>
          </cell>
          <cell r="GL70" t="str">
            <v/>
          </cell>
          <cell r="GM70" t="str">
            <v/>
          </cell>
          <cell r="GN70" t="str">
            <v/>
          </cell>
          <cell r="GO70" t="str">
            <v/>
          </cell>
          <cell r="GQ70">
            <v>70</v>
          </cell>
        </row>
        <row r="71">
          <cell r="A71" t="str">
            <v>0401A</v>
          </cell>
          <cell r="B71" t="str">
            <v>Akita University</v>
          </cell>
          <cell r="C71" t="str">
            <v>Graduate school of International Resource Sciences</v>
          </cell>
          <cell r="G71" t="str">
            <v>https://www.akita-u.ac.jp/shigen/eng/index.html</v>
          </cell>
          <cell r="H71" t="str">
            <v>Mandatory</v>
          </cell>
          <cell r="I71" t="str">
            <v>https://www.akita-u.ac.jp/shigen/eng/graduate/info.html</v>
          </cell>
          <cell r="J71" t="str">
            <v>Mandatory</v>
          </cell>
          <cell r="K71" t="str">
            <v>https://www.akita-u.ac.jp/shigen/eng/graduate/info.html</v>
          </cell>
          <cell r="L71" t="str">
            <v>for_PreApplication_Matching</v>
          </cell>
          <cell r="M71" t="str">
            <v>緑</v>
          </cell>
          <cell r="N71">
            <v>64030</v>
          </cell>
          <cell r="O71">
            <v>64050</v>
          </cell>
          <cell r="ES71" t="str">
            <v>K64</v>
          </cell>
          <cell r="ET71" t="str">
            <v/>
          </cell>
          <cell r="EU71" t="str">
            <v/>
          </cell>
          <cell r="EV71" t="str">
            <v/>
          </cell>
          <cell r="EW71" t="str">
            <v/>
          </cell>
          <cell r="EX71" t="str">
            <v/>
          </cell>
          <cell r="EY71" t="str">
            <v/>
          </cell>
          <cell r="EZ71" t="str">
            <v/>
          </cell>
          <cell r="FA71" t="str">
            <v/>
          </cell>
          <cell r="FB71" t="str">
            <v/>
          </cell>
          <cell r="FC71" t="str">
            <v/>
          </cell>
          <cell r="FD71" t="str">
            <v/>
          </cell>
          <cell r="FE71" t="str">
            <v/>
          </cell>
          <cell r="FF71" t="str">
            <v/>
          </cell>
          <cell r="FG71" t="str">
            <v/>
          </cell>
          <cell r="FH71" t="str">
            <v/>
          </cell>
          <cell r="FI71" t="str">
            <v/>
          </cell>
          <cell r="FJ71" t="str">
            <v/>
          </cell>
          <cell r="FK71" t="str">
            <v/>
          </cell>
          <cell r="FL71" t="str">
            <v/>
          </cell>
          <cell r="FM71" t="str">
            <v/>
          </cell>
          <cell r="FN71" t="str">
            <v/>
          </cell>
          <cell r="FO71" t="str">
            <v/>
          </cell>
          <cell r="FP71" t="str">
            <v/>
          </cell>
          <cell r="FQ71" t="str">
            <v/>
          </cell>
          <cell r="FR71" t="str">
            <v/>
          </cell>
          <cell r="FS71" t="str">
            <v/>
          </cell>
          <cell r="FT71" t="str">
            <v/>
          </cell>
          <cell r="FU71" t="str">
            <v/>
          </cell>
          <cell r="FV71" t="str">
            <v/>
          </cell>
          <cell r="FW71" t="str">
            <v/>
          </cell>
          <cell r="FX71" t="str">
            <v/>
          </cell>
          <cell r="FY71" t="str">
            <v/>
          </cell>
          <cell r="FZ71" t="str">
            <v/>
          </cell>
          <cell r="GA71" t="str">
            <v/>
          </cell>
          <cell r="GB71" t="str">
            <v/>
          </cell>
          <cell r="GC71" t="str">
            <v/>
          </cell>
          <cell r="GD71" t="str">
            <v/>
          </cell>
          <cell r="GE71" t="str">
            <v/>
          </cell>
          <cell r="GF71" t="str">
            <v/>
          </cell>
          <cell r="GG71" t="str">
            <v/>
          </cell>
          <cell r="GH71" t="str">
            <v/>
          </cell>
          <cell r="GI71" t="str">
            <v/>
          </cell>
          <cell r="GJ71" t="str">
            <v/>
          </cell>
          <cell r="GK71" t="str">
            <v/>
          </cell>
          <cell r="GL71" t="str">
            <v/>
          </cell>
          <cell r="GM71" t="str">
            <v/>
          </cell>
          <cell r="GN71" t="str">
            <v/>
          </cell>
          <cell r="GO71" t="str">
            <v/>
          </cell>
          <cell r="GQ71">
            <v>71</v>
          </cell>
        </row>
        <row r="72">
          <cell r="A72" t="str">
            <v>0402A</v>
          </cell>
          <cell r="B72" t="str">
            <v>Akita University</v>
          </cell>
          <cell r="C72" t="str">
            <v>Graduate school of Engineering Science</v>
          </cell>
          <cell r="D72" t="str">
            <v>Cooperative Major in Sustainable Engineering</v>
          </cell>
          <cell r="E72" t="str">
            <v>Earth and Environmental System Science</v>
          </cell>
          <cell r="F72" t="str">
            <v>Mayuko Fukuyama</v>
          </cell>
          <cell r="G72" t="str">
            <v>https://www.riko.akita-u.ac.jp/en/</v>
          </cell>
          <cell r="H72" t="str">
            <v>Mandatory</v>
          </cell>
          <cell r="I72" t="str">
            <v>https://www.riko.akita-u.ac.jp/en/
https://akitauinfo.akita-u.ac.jp/html/100000202_en.html</v>
          </cell>
          <cell r="J72" t="str">
            <v>Mandatory</v>
          </cell>
          <cell r="K72" t="str">
            <v>https://www.riko.akita-u.ac.jp/en/
https://akitauinfo.akita-u.ac.jp/html/100000202_en.html</v>
          </cell>
          <cell r="L72" t="str">
            <v>for_PreApplication_Matching</v>
          </cell>
          <cell r="M72" t="str">
            <v>緑</v>
          </cell>
          <cell r="N72">
            <v>17040</v>
          </cell>
          <cell r="ES72" t="str">
            <v>B17</v>
          </cell>
          <cell r="ET72" t="str">
            <v/>
          </cell>
          <cell r="EU72" t="str">
            <v/>
          </cell>
          <cell r="EV72" t="str">
            <v/>
          </cell>
          <cell r="EW72" t="str">
            <v/>
          </cell>
          <cell r="EX72" t="str">
            <v/>
          </cell>
          <cell r="EY72" t="str">
            <v/>
          </cell>
          <cell r="EZ72" t="str">
            <v/>
          </cell>
          <cell r="FA72" t="str">
            <v/>
          </cell>
          <cell r="FB72" t="str">
            <v/>
          </cell>
          <cell r="FC72" t="str">
            <v/>
          </cell>
          <cell r="FD72" t="str">
            <v/>
          </cell>
          <cell r="FE72" t="str">
            <v/>
          </cell>
          <cell r="FF72" t="str">
            <v/>
          </cell>
          <cell r="FG72" t="str">
            <v/>
          </cell>
          <cell r="FH72" t="str">
            <v/>
          </cell>
          <cell r="FI72" t="str">
            <v/>
          </cell>
          <cell r="FJ72" t="str">
            <v/>
          </cell>
          <cell r="FK72" t="str">
            <v/>
          </cell>
          <cell r="FL72" t="str">
            <v/>
          </cell>
          <cell r="FM72" t="str">
            <v/>
          </cell>
          <cell r="FN72" t="str">
            <v/>
          </cell>
          <cell r="FO72" t="str">
            <v/>
          </cell>
          <cell r="FP72" t="str">
            <v/>
          </cell>
          <cell r="FQ72" t="str">
            <v/>
          </cell>
          <cell r="FR72" t="str">
            <v/>
          </cell>
          <cell r="FS72" t="str">
            <v/>
          </cell>
          <cell r="FT72" t="str">
            <v/>
          </cell>
          <cell r="FU72" t="str">
            <v/>
          </cell>
          <cell r="FV72" t="str">
            <v/>
          </cell>
          <cell r="FW72" t="str">
            <v/>
          </cell>
          <cell r="FX72" t="str">
            <v/>
          </cell>
          <cell r="FY72" t="str">
            <v/>
          </cell>
          <cell r="FZ72" t="str">
            <v/>
          </cell>
          <cell r="GA72" t="str">
            <v/>
          </cell>
          <cell r="GB72" t="str">
            <v/>
          </cell>
          <cell r="GC72" t="str">
            <v/>
          </cell>
          <cell r="GD72" t="str">
            <v/>
          </cell>
          <cell r="GE72" t="str">
            <v/>
          </cell>
          <cell r="GF72" t="str">
            <v/>
          </cell>
          <cell r="GG72" t="str">
            <v/>
          </cell>
          <cell r="GH72" t="str">
            <v/>
          </cell>
          <cell r="GI72" t="str">
            <v/>
          </cell>
          <cell r="GJ72" t="str">
            <v/>
          </cell>
          <cell r="GK72" t="str">
            <v/>
          </cell>
          <cell r="GL72" t="str">
            <v/>
          </cell>
          <cell r="GM72" t="str">
            <v/>
          </cell>
          <cell r="GN72" t="str">
            <v/>
          </cell>
          <cell r="GO72" t="str">
            <v/>
          </cell>
          <cell r="GQ72">
            <v>72</v>
          </cell>
        </row>
        <row r="73">
          <cell r="A73" t="str">
            <v>0402B</v>
          </cell>
          <cell r="B73" t="str">
            <v>Akita University</v>
          </cell>
          <cell r="C73" t="str">
            <v>Graduate School of Engineering Science</v>
          </cell>
          <cell r="D73" t="str">
            <v>Mathematical Science Course</v>
          </cell>
          <cell r="E73" t="str">
            <v>Algebra, Discrete Mathematics and Computer Science</v>
          </cell>
          <cell r="F73" t="str">
            <v>Akihiro Yamamura</v>
          </cell>
          <cell r="G73" t="str">
            <v>https://www.riko.akita-u.ac.jp/en/</v>
          </cell>
          <cell r="H73" t="str">
            <v>Mandatory</v>
          </cell>
          <cell r="I73" t="str">
            <v>https://www.riko.akita-u.ac.jp/en/                                                                                                                                                                                                                                                      https://akitauinfo.akita-u.ac.jp/html/300000059_en.html</v>
          </cell>
          <cell r="J73" t="str">
            <v>Mandatory</v>
          </cell>
          <cell r="K73" t="str">
            <v>https://www.riko.akita-u.ac.jp/en/                                                                                                                                                                                                                                                      https://akitauinfo.akita-u.ac.jp/html/300000059_en.html</v>
          </cell>
          <cell r="L73" t="str">
            <v>for_PreApplication_Matching</v>
          </cell>
          <cell r="M73" t="str">
            <v>緑</v>
          </cell>
          <cell r="N73">
            <v>11010</v>
          </cell>
          <cell r="O73">
            <v>12030</v>
          </cell>
          <cell r="P73">
            <v>12040</v>
          </cell>
          <cell r="Q73">
            <v>60010</v>
          </cell>
          <cell r="R73">
            <v>60070</v>
          </cell>
          <cell r="ES73" t="str">
            <v>B11</v>
          </cell>
          <cell r="ET73" t="str">
            <v>B12</v>
          </cell>
          <cell r="EU73" t="str">
            <v>J60</v>
          </cell>
          <cell r="EV73" t="str">
            <v/>
          </cell>
          <cell r="EW73" t="str">
            <v/>
          </cell>
          <cell r="EX73" t="str">
            <v/>
          </cell>
          <cell r="EY73" t="str">
            <v/>
          </cell>
          <cell r="EZ73" t="str">
            <v/>
          </cell>
          <cell r="FA73" t="str">
            <v/>
          </cell>
          <cell r="FB73" t="str">
            <v/>
          </cell>
          <cell r="FC73" t="str">
            <v/>
          </cell>
          <cell r="FD73" t="str">
            <v/>
          </cell>
          <cell r="FE73" t="str">
            <v/>
          </cell>
          <cell r="FF73" t="str">
            <v/>
          </cell>
          <cell r="FG73" t="str">
            <v/>
          </cell>
          <cell r="FH73" t="str">
            <v/>
          </cell>
          <cell r="FI73" t="str">
            <v/>
          </cell>
          <cell r="FJ73" t="str">
            <v/>
          </cell>
          <cell r="FK73" t="str">
            <v/>
          </cell>
          <cell r="FL73" t="str">
            <v/>
          </cell>
          <cell r="FM73" t="str">
            <v/>
          </cell>
          <cell r="FN73" t="str">
            <v/>
          </cell>
          <cell r="FO73" t="str">
            <v/>
          </cell>
          <cell r="FP73" t="str">
            <v/>
          </cell>
          <cell r="FQ73" t="str">
            <v/>
          </cell>
          <cell r="FR73" t="str">
            <v/>
          </cell>
          <cell r="FS73" t="str">
            <v/>
          </cell>
          <cell r="FT73" t="str">
            <v/>
          </cell>
          <cell r="FU73" t="str">
            <v/>
          </cell>
          <cell r="FV73" t="str">
            <v/>
          </cell>
          <cell r="FW73" t="str">
            <v/>
          </cell>
          <cell r="FX73" t="str">
            <v/>
          </cell>
          <cell r="FY73" t="str">
            <v/>
          </cell>
          <cell r="FZ73" t="str">
            <v/>
          </cell>
          <cell r="GA73" t="str">
            <v/>
          </cell>
          <cell r="GB73" t="str">
            <v/>
          </cell>
          <cell r="GC73" t="str">
            <v/>
          </cell>
          <cell r="GD73" t="str">
            <v/>
          </cell>
          <cell r="GE73" t="str">
            <v/>
          </cell>
          <cell r="GF73" t="str">
            <v/>
          </cell>
          <cell r="GG73" t="str">
            <v/>
          </cell>
          <cell r="GH73" t="str">
            <v/>
          </cell>
          <cell r="GI73" t="str">
            <v/>
          </cell>
          <cell r="GJ73" t="str">
            <v/>
          </cell>
          <cell r="GK73" t="str">
            <v/>
          </cell>
          <cell r="GL73" t="str">
            <v/>
          </cell>
          <cell r="GM73" t="str">
            <v/>
          </cell>
          <cell r="GN73" t="str">
            <v/>
          </cell>
          <cell r="GO73" t="str">
            <v/>
          </cell>
          <cell r="GQ73">
            <v>73</v>
          </cell>
        </row>
        <row r="74">
          <cell r="A74" t="str">
            <v>0402C</v>
          </cell>
          <cell r="B74" t="str">
            <v>Akita University</v>
          </cell>
          <cell r="C74" t="str">
            <v>Graduate school of Engineering Science</v>
          </cell>
          <cell r="D74" t="str">
            <v>Cooperative Major in Sustainable Engineering</v>
          </cell>
          <cell r="E74" t="str">
            <v>Enviromentally Benign Design</v>
          </cell>
          <cell r="F74" t="str">
            <v>Nozomu Mishima</v>
          </cell>
          <cell r="G74" t="str">
            <v>https://www.riko.akita-u.ac.jp/en/</v>
          </cell>
          <cell r="H74" t="str">
            <v>Mandatory</v>
          </cell>
          <cell r="I74" t="str">
            <v>https://www.riko.akita-u.ac.jp/en/                                                                                                                                                                                                                                                      https://akitauinfo.akita-u.ac.jp/html/100000184_en.html</v>
          </cell>
          <cell r="J74" t="str">
            <v>PhD candidates are not accepted</v>
          </cell>
          <cell r="L74" t="str">
            <v>for_PreApplication_Matching</v>
          </cell>
          <cell r="M74" t="str">
            <v>緑</v>
          </cell>
          <cell r="N74">
            <v>18030</v>
          </cell>
          <cell r="ES74" t="str">
            <v>C18</v>
          </cell>
          <cell r="ET74" t="str">
            <v/>
          </cell>
          <cell r="EU74" t="str">
            <v/>
          </cell>
          <cell r="EV74" t="str">
            <v/>
          </cell>
          <cell r="EW74" t="str">
            <v/>
          </cell>
          <cell r="EX74" t="str">
            <v/>
          </cell>
          <cell r="EY74" t="str">
            <v/>
          </cell>
          <cell r="EZ74" t="str">
            <v/>
          </cell>
          <cell r="FA74" t="str">
            <v/>
          </cell>
          <cell r="FB74" t="str">
            <v/>
          </cell>
          <cell r="FC74" t="str">
            <v/>
          </cell>
          <cell r="FD74" t="str">
            <v/>
          </cell>
          <cell r="FE74" t="str">
            <v/>
          </cell>
          <cell r="FF74" t="str">
            <v/>
          </cell>
          <cell r="FG74" t="str">
            <v/>
          </cell>
          <cell r="FH74" t="str">
            <v/>
          </cell>
          <cell r="FI74" t="str">
            <v/>
          </cell>
          <cell r="FJ74" t="str">
            <v/>
          </cell>
          <cell r="FK74" t="str">
            <v/>
          </cell>
          <cell r="FL74" t="str">
            <v/>
          </cell>
          <cell r="FM74" t="str">
            <v/>
          </cell>
          <cell r="FN74" t="str">
            <v/>
          </cell>
          <cell r="FO74" t="str">
            <v/>
          </cell>
          <cell r="FP74" t="str">
            <v/>
          </cell>
          <cell r="FQ74" t="str">
            <v/>
          </cell>
          <cell r="FR74" t="str">
            <v/>
          </cell>
          <cell r="FS74" t="str">
            <v/>
          </cell>
          <cell r="FT74" t="str">
            <v/>
          </cell>
          <cell r="FU74" t="str">
            <v/>
          </cell>
          <cell r="FV74" t="str">
            <v/>
          </cell>
          <cell r="FW74" t="str">
            <v/>
          </cell>
          <cell r="FX74" t="str">
            <v/>
          </cell>
          <cell r="FY74" t="str">
            <v/>
          </cell>
          <cell r="FZ74" t="str">
            <v/>
          </cell>
          <cell r="GA74" t="str">
            <v/>
          </cell>
          <cell r="GB74" t="str">
            <v/>
          </cell>
          <cell r="GC74" t="str">
            <v/>
          </cell>
          <cell r="GD74" t="str">
            <v/>
          </cell>
          <cell r="GE74" t="str">
            <v/>
          </cell>
          <cell r="GF74" t="str">
            <v/>
          </cell>
          <cell r="GG74" t="str">
            <v/>
          </cell>
          <cell r="GH74" t="str">
            <v/>
          </cell>
          <cell r="GI74" t="str">
            <v/>
          </cell>
          <cell r="GJ74" t="str">
            <v/>
          </cell>
          <cell r="GK74" t="str">
            <v/>
          </cell>
          <cell r="GL74" t="str">
            <v/>
          </cell>
          <cell r="GM74" t="str">
            <v/>
          </cell>
          <cell r="GN74" t="str">
            <v/>
          </cell>
          <cell r="GO74" t="str">
            <v/>
          </cell>
          <cell r="GQ74">
            <v>74</v>
          </cell>
        </row>
        <row r="75">
          <cell r="A75" t="str">
            <v>0402D</v>
          </cell>
          <cell r="B75" t="str">
            <v>Akita University</v>
          </cell>
          <cell r="C75" t="str">
            <v>Graduate school of Engineering Science</v>
          </cell>
          <cell r="D75" t="str">
            <v>Mathematical Science Course</v>
          </cell>
          <cell r="E75" t="str">
            <v>Algebra, Discrete Mathematics and Computer Science</v>
          </cell>
          <cell r="F75" t="str">
            <v>Szilard Zsolt Fazekas</v>
          </cell>
          <cell r="G75" t="str">
            <v>https://www.riko.akita-u.ac.jp/en/</v>
          </cell>
          <cell r="H75" t="str">
            <v>Mandatory</v>
          </cell>
          <cell r="I75" t="str">
            <v>https://www.riko.akita-u.ac.jp/en/                                                                                                                                                                                                                                                      https://akitauinfo.akita-u.ac.jp/html/300000059_en.html</v>
          </cell>
          <cell r="J75" t="str">
            <v>Mandatory</v>
          </cell>
          <cell r="K75" t="str">
            <v>https://www.riko.akita-u.ac.jp/en/                                                                                                                                                                                                                                                      https://akitauinfo.akita-u.ac.jp/html/300000059_en.html</v>
          </cell>
          <cell r="L75" t="str">
            <v>for_PreApplication_Matching</v>
          </cell>
          <cell r="M75" t="str">
            <v>緑</v>
          </cell>
          <cell r="N75">
            <v>60010</v>
          </cell>
          <cell r="O75">
            <v>60020</v>
          </cell>
          <cell r="ES75" t="str">
            <v>J60</v>
          </cell>
          <cell r="ET75" t="str">
            <v/>
          </cell>
          <cell r="EU75" t="str">
            <v/>
          </cell>
          <cell r="EV75" t="str">
            <v/>
          </cell>
          <cell r="EW75" t="str">
            <v/>
          </cell>
          <cell r="EX75" t="str">
            <v/>
          </cell>
          <cell r="EY75" t="str">
            <v/>
          </cell>
          <cell r="EZ75" t="str">
            <v/>
          </cell>
          <cell r="FA75" t="str">
            <v/>
          </cell>
          <cell r="FB75" t="str">
            <v/>
          </cell>
          <cell r="FC75" t="str">
            <v/>
          </cell>
          <cell r="FD75" t="str">
            <v/>
          </cell>
          <cell r="FE75" t="str">
            <v/>
          </cell>
          <cell r="FF75" t="str">
            <v/>
          </cell>
          <cell r="FG75" t="str">
            <v/>
          </cell>
          <cell r="FH75" t="str">
            <v/>
          </cell>
          <cell r="FI75" t="str">
            <v/>
          </cell>
          <cell r="FJ75" t="str">
            <v/>
          </cell>
          <cell r="FK75" t="str">
            <v/>
          </cell>
          <cell r="FL75" t="str">
            <v/>
          </cell>
          <cell r="FM75" t="str">
            <v/>
          </cell>
          <cell r="FN75" t="str">
            <v/>
          </cell>
          <cell r="FO75" t="str">
            <v/>
          </cell>
          <cell r="FP75" t="str">
            <v/>
          </cell>
          <cell r="FQ75" t="str">
            <v/>
          </cell>
          <cell r="FR75" t="str">
            <v/>
          </cell>
          <cell r="FS75" t="str">
            <v/>
          </cell>
          <cell r="FT75" t="str">
            <v/>
          </cell>
          <cell r="FU75" t="str">
            <v/>
          </cell>
          <cell r="FV75" t="str">
            <v/>
          </cell>
          <cell r="FW75" t="str">
            <v/>
          </cell>
          <cell r="FX75" t="str">
            <v/>
          </cell>
          <cell r="FY75" t="str">
            <v/>
          </cell>
          <cell r="FZ75" t="str">
            <v/>
          </cell>
          <cell r="GA75" t="str">
            <v/>
          </cell>
          <cell r="GB75" t="str">
            <v/>
          </cell>
          <cell r="GC75" t="str">
            <v/>
          </cell>
          <cell r="GD75" t="str">
            <v/>
          </cell>
          <cell r="GE75" t="str">
            <v/>
          </cell>
          <cell r="GF75" t="str">
            <v/>
          </cell>
          <cell r="GG75" t="str">
            <v/>
          </cell>
          <cell r="GH75" t="str">
            <v/>
          </cell>
          <cell r="GI75" t="str">
            <v/>
          </cell>
          <cell r="GJ75" t="str">
            <v/>
          </cell>
          <cell r="GK75" t="str">
            <v/>
          </cell>
          <cell r="GL75" t="str">
            <v/>
          </cell>
          <cell r="GM75" t="str">
            <v/>
          </cell>
          <cell r="GN75" t="str">
            <v/>
          </cell>
          <cell r="GO75" t="str">
            <v/>
          </cell>
          <cell r="GQ75">
            <v>75</v>
          </cell>
        </row>
        <row r="76">
          <cell r="A76" t="str">
            <v>0501A</v>
          </cell>
          <cell r="B76" t="str">
            <v>Yamagata University</v>
          </cell>
          <cell r="C76" t="str">
            <v>Graduate School of Agricultural Sciences</v>
          </cell>
          <cell r="D76" t="str">
            <v>Bioenvironmental Science/Agricultural Sciences</v>
          </cell>
          <cell r="E76" t="str">
            <v>Water Environment Engineering</v>
          </cell>
          <cell r="F76" t="str">
            <v>Toru Watanabe</v>
          </cell>
          <cell r="G76" t="str">
            <v>https://www.tr.yamagata-u.ac.jp/en/index.html</v>
          </cell>
          <cell r="H76" t="str">
            <v>Not mandatory</v>
          </cell>
          <cell r="I76" t="str">
            <v>https://www.tr.yamagata-u.ac.jp/en/staff.html</v>
          </cell>
          <cell r="J76" t="str">
            <v>Not mandatory</v>
          </cell>
          <cell r="K76" t="str">
            <v>https://ugas.agr.iwate-u.ac.jp/en/introduction-to-our-professors/</v>
          </cell>
          <cell r="L76" t="str">
            <v>for_PreApplication_Matching</v>
          </cell>
          <cell r="M76" t="str">
            <v>緑</v>
          </cell>
          <cell r="N76">
            <v>22060</v>
          </cell>
          <cell r="O76">
            <v>40030</v>
          </cell>
          <cell r="P76">
            <v>41030</v>
          </cell>
          <cell r="Q76">
            <v>41040</v>
          </cell>
          <cell r="R76">
            <v>41050</v>
          </cell>
          <cell r="S76">
            <v>63030</v>
          </cell>
          <cell r="T76">
            <v>63040</v>
          </cell>
          <cell r="U76">
            <v>64010</v>
          </cell>
          <cell r="V76">
            <v>64020</v>
          </cell>
          <cell r="W76">
            <v>64030</v>
          </cell>
          <cell r="X76">
            <v>64050</v>
          </cell>
          <cell r="ES76" t="str">
            <v>C22</v>
          </cell>
          <cell r="ET76" t="str">
            <v>F40</v>
          </cell>
          <cell r="EU76" t="str">
            <v>F41</v>
          </cell>
          <cell r="EV76" t="str">
            <v>K63</v>
          </cell>
          <cell r="EW76" t="str">
            <v>K64</v>
          </cell>
          <cell r="EX76" t="str">
            <v/>
          </cell>
          <cell r="EY76" t="str">
            <v/>
          </cell>
          <cell r="EZ76" t="str">
            <v/>
          </cell>
          <cell r="FA76" t="str">
            <v/>
          </cell>
          <cell r="FB76" t="str">
            <v/>
          </cell>
          <cell r="FC76" t="str">
            <v/>
          </cell>
          <cell r="FD76" t="str">
            <v/>
          </cell>
          <cell r="FE76" t="str">
            <v/>
          </cell>
          <cell r="FF76" t="str">
            <v/>
          </cell>
          <cell r="FG76" t="str">
            <v/>
          </cell>
          <cell r="FH76" t="str">
            <v/>
          </cell>
          <cell r="FI76" t="str">
            <v/>
          </cell>
          <cell r="FJ76" t="str">
            <v/>
          </cell>
          <cell r="FK76" t="str">
            <v/>
          </cell>
          <cell r="FL76" t="str">
            <v/>
          </cell>
          <cell r="FM76" t="str">
            <v/>
          </cell>
          <cell r="FN76" t="str">
            <v/>
          </cell>
          <cell r="FO76" t="str">
            <v/>
          </cell>
          <cell r="FP76" t="str">
            <v/>
          </cell>
          <cell r="FQ76" t="str">
            <v/>
          </cell>
          <cell r="FR76" t="str">
            <v/>
          </cell>
          <cell r="FS76" t="str">
            <v/>
          </cell>
          <cell r="FT76" t="str">
            <v/>
          </cell>
          <cell r="FU76" t="str">
            <v/>
          </cell>
          <cell r="FV76" t="str">
            <v/>
          </cell>
          <cell r="FW76" t="str">
            <v/>
          </cell>
          <cell r="FX76" t="str">
            <v/>
          </cell>
          <cell r="FY76" t="str">
            <v/>
          </cell>
          <cell r="FZ76" t="str">
            <v/>
          </cell>
          <cell r="GA76" t="str">
            <v/>
          </cell>
          <cell r="GB76" t="str">
            <v/>
          </cell>
          <cell r="GC76" t="str">
            <v/>
          </cell>
          <cell r="GD76" t="str">
            <v/>
          </cell>
          <cell r="GE76" t="str">
            <v/>
          </cell>
          <cell r="GF76" t="str">
            <v/>
          </cell>
          <cell r="GG76" t="str">
            <v/>
          </cell>
          <cell r="GH76" t="str">
            <v/>
          </cell>
          <cell r="GI76" t="str">
            <v/>
          </cell>
          <cell r="GJ76" t="str">
            <v/>
          </cell>
          <cell r="GK76" t="str">
            <v/>
          </cell>
          <cell r="GL76" t="str">
            <v/>
          </cell>
          <cell r="GM76" t="str">
            <v/>
          </cell>
          <cell r="GN76" t="str">
            <v/>
          </cell>
          <cell r="GO76" t="str">
            <v/>
          </cell>
          <cell r="GQ76">
            <v>76</v>
          </cell>
        </row>
        <row r="77">
          <cell r="A77" t="str">
            <v>0501B</v>
          </cell>
          <cell r="B77" t="str">
            <v>Yamagata University</v>
          </cell>
          <cell r="C77" t="str">
            <v>Graduate School of Agricultural Sciences</v>
          </cell>
          <cell r="D77" t="str">
            <v>Bioproduction Science/Agricultural Sciences</v>
          </cell>
          <cell r="E77" t="str">
            <v>Edaphology</v>
          </cell>
          <cell r="F77" t="str">
            <v>Yuka　Sasaki</v>
          </cell>
          <cell r="G77" t="str">
            <v>https://www.tr.yamagata-u.ac.jp/en/index.html</v>
          </cell>
          <cell r="H77" t="str">
            <v>Not mandatory</v>
          </cell>
          <cell r="I77" t="str">
            <v>https://www.tr.yamagata-u.ac.jp/en/staff.html</v>
          </cell>
          <cell r="J77" t="str">
            <v>Not mandatory</v>
          </cell>
          <cell r="K77" t="str">
            <v>https://ugas.agr.iwate-u.ac.jp/en/introduction-to-our-professors/</v>
          </cell>
          <cell r="L77" t="str">
            <v>for_PreApplication_Matching</v>
          </cell>
          <cell r="M77" t="str">
            <v>緑</v>
          </cell>
          <cell r="N77">
            <v>38010</v>
          </cell>
          <cell r="O77">
            <v>64030</v>
          </cell>
          <cell r="ES77" t="str">
            <v>F38</v>
          </cell>
          <cell r="ET77" t="str">
            <v>K64</v>
          </cell>
          <cell r="EU77" t="str">
            <v/>
          </cell>
          <cell r="EV77" t="str">
            <v/>
          </cell>
          <cell r="EW77" t="str">
            <v/>
          </cell>
          <cell r="EX77" t="str">
            <v/>
          </cell>
          <cell r="EY77" t="str">
            <v/>
          </cell>
          <cell r="EZ77" t="str">
            <v/>
          </cell>
          <cell r="FA77" t="str">
            <v/>
          </cell>
          <cell r="FB77" t="str">
            <v/>
          </cell>
          <cell r="FC77" t="str">
            <v/>
          </cell>
          <cell r="FD77" t="str">
            <v/>
          </cell>
          <cell r="FE77" t="str">
            <v/>
          </cell>
          <cell r="FF77" t="str">
            <v/>
          </cell>
          <cell r="FG77" t="str">
            <v/>
          </cell>
          <cell r="FH77" t="str">
            <v/>
          </cell>
          <cell r="FI77" t="str">
            <v/>
          </cell>
          <cell r="FJ77" t="str">
            <v/>
          </cell>
          <cell r="FK77" t="str">
            <v/>
          </cell>
          <cell r="FL77" t="str">
            <v/>
          </cell>
          <cell r="FM77" t="str">
            <v/>
          </cell>
          <cell r="FN77" t="str">
            <v/>
          </cell>
          <cell r="FO77" t="str">
            <v/>
          </cell>
          <cell r="FP77" t="str">
            <v/>
          </cell>
          <cell r="FQ77" t="str">
            <v/>
          </cell>
          <cell r="FR77" t="str">
            <v/>
          </cell>
          <cell r="FS77" t="str">
            <v/>
          </cell>
          <cell r="FT77" t="str">
            <v/>
          </cell>
          <cell r="FU77" t="str">
            <v/>
          </cell>
          <cell r="FV77" t="str">
            <v/>
          </cell>
          <cell r="FW77" t="str">
            <v/>
          </cell>
          <cell r="FX77" t="str">
            <v/>
          </cell>
          <cell r="FY77" t="str">
            <v/>
          </cell>
          <cell r="FZ77" t="str">
            <v/>
          </cell>
          <cell r="GA77" t="str">
            <v/>
          </cell>
          <cell r="GB77" t="str">
            <v/>
          </cell>
          <cell r="GC77" t="str">
            <v/>
          </cell>
          <cell r="GD77" t="str">
            <v/>
          </cell>
          <cell r="GE77" t="str">
            <v/>
          </cell>
          <cell r="GF77" t="str">
            <v/>
          </cell>
          <cell r="GG77" t="str">
            <v/>
          </cell>
          <cell r="GH77" t="str">
            <v/>
          </cell>
          <cell r="GI77" t="str">
            <v/>
          </cell>
          <cell r="GJ77" t="str">
            <v/>
          </cell>
          <cell r="GK77" t="str">
            <v/>
          </cell>
          <cell r="GL77" t="str">
            <v/>
          </cell>
          <cell r="GM77" t="str">
            <v/>
          </cell>
          <cell r="GN77" t="str">
            <v/>
          </cell>
          <cell r="GO77" t="str">
            <v/>
          </cell>
          <cell r="GQ77">
            <v>77</v>
          </cell>
        </row>
        <row r="78">
          <cell r="A78" t="str">
            <v>0501D</v>
          </cell>
          <cell r="B78" t="str">
            <v>Yamagata University</v>
          </cell>
          <cell r="C78" t="str">
            <v>Graduate School of Agricultural Sciences</v>
          </cell>
          <cell r="D78" t="str">
            <v>Bioproduction Science/Agricultural Sciences</v>
          </cell>
          <cell r="E78" t="str">
            <v>Applied Ecology</v>
          </cell>
          <cell r="F78" t="str">
            <v>Satoru Satou</v>
          </cell>
          <cell r="G78" t="str">
            <v>https://www.tr.yamagata-u.ac.jp/en/index.html</v>
          </cell>
          <cell r="H78" t="str">
            <v>Not mandatory</v>
          </cell>
          <cell r="I78" t="str">
            <v>https://www.tr.yamagata-u.ac.jp/en/staff.html</v>
          </cell>
          <cell r="J78" t="str">
            <v>Not mandatory</v>
          </cell>
          <cell r="K78" t="str">
            <v>https://ugas.agr.iwate-u.ac.jp/en/introduction-to-our-professors/</v>
          </cell>
          <cell r="L78" t="str">
            <v>for_PreApplication_Matching</v>
          </cell>
          <cell r="M78" t="str">
            <v>緑</v>
          </cell>
          <cell r="N78">
            <v>39020</v>
          </cell>
          <cell r="O78">
            <v>39040</v>
          </cell>
          <cell r="P78">
            <v>39050</v>
          </cell>
          <cell r="Q78">
            <v>39060</v>
          </cell>
          <cell r="R78">
            <v>64030</v>
          </cell>
          <cell r="S78">
            <v>64040</v>
          </cell>
          <cell r="T78">
            <v>64050</v>
          </cell>
          <cell r="U78">
            <v>64060</v>
          </cell>
          <cell r="ES78" t="str">
            <v>F39</v>
          </cell>
          <cell r="ET78" t="str">
            <v>K64</v>
          </cell>
          <cell r="EU78" t="str">
            <v/>
          </cell>
          <cell r="EV78" t="str">
            <v/>
          </cell>
          <cell r="EW78" t="str">
            <v/>
          </cell>
          <cell r="EX78" t="str">
            <v/>
          </cell>
          <cell r="EY78" t="str">
            <v/>
          </cell>
          <cell r="EZ78" t="str">
            <v/>
          </cell>
          <cell r="FA78" t="str">
            <v/>
          </cell>
          <cell r="FB78" t="str">
            <v/>
          </cell>
          <cell r="FC78" t="str">
            <v/>
          </cell>
          <cell r="FD78" t="str">
            <v/>
          </cell>
          <cell r="FE78" t="str">
            <v/>
          </cell>
          <cell r="FF78" t="str">
            <v/>
          </cell>
          <cell r="FG78" t="str">
            <v/>
          </cell>
          <cell r="FH78" t="str">
            <v/>
          </cell>
          <cell r="FI78" t="str">
            <v/>
          </cell>
          <cell r="FJ78" t="str">
            <v/>
          </cell>
          <cell r="FK78" t="str">
            <v/>
          </cell>
          <cell r="FL78" t="str">
            <v/>
          </cell>
          <cell r="FM78" t="str">
            <v/>
          </cell>
          <cell r="FN78" t="str">
            <v/>
          </cell>
          <cell r="FO78" t="str">
            <v/>
          </cell>
          <cell r="FP78" t="str">
            <v/>
          </cell>
          <cell r="FQ78" t="str">
            <v/>
          </cell>
          <cell r="FR78" t="str">
            <v/>
          </cell>
          <cell r="FS78" t="str">
            <v/>
          </cell>
          <cell r="FT78" t="str">
            <v/>
          </cell>
          <cell r="FU78" t="str">
            <v/>
          </cell>
          <cell r="FV78" t="str">
            <v/>
          </cell>
          <cell r="FW78" t="str">
            <v/>
          </cell>
          <cell r="FX78" t="str">
            <v/>
          </cell>
          <cell r="FY78" t="str">
            <v/>
          </cell>
          <cell r="FZ78" t="str">
            <v/>
          </cell>
          <cell r="GA78" t="str">
            <v/>
          </cell>
          <cell r="GB78" t="str">
            <v/>
          </cell>
          <cell r="GC78" t="str">
            <v/>
          </cell>
          <cell r="GD78" t="str">
            <v/>
          </cell>
          <cell r="GE78" t="str">
            <v/>
          </cell>
          <cell r="GF78" t="str">
            <v/>
          </cell>
          <cell r="GG78" t="str">
            <v/>
          </cell>
          <cell r="GH78" t="str">
            <v/>
          </cell>
          <cell r="GI78" t="str">
            <v/>
          </cell>
          <cell r="GJ78" t="str">
            <v/>
          </cell>
          <cell r="GK78" t="str">
            <v/>
          </cell>
          <cell r="GL78" t="str">
            <v/>
          </cell>
          <cell r="GM78" t="str">
            <v/>
          </cell>
          <cell r="GN78" t="str">
            <v/>
          </cell>
          <cell r="GO78" t="str">
            <v/>
          </cell>
          <cell r="GQ78">
            <v>78</v>
          </cell>
        </row>
        <row r="79">
          <cell r="A79" t="str">
            <v>0501E</v>
          </cell>
          <cell r="B79" t="str">
            <v>Yamagata University</v>
          </cell>
          <cell r="C79" t="str">
            <v>Graduate School of Agricultural Sciences</v>
          </cell>
          <cell r="D79" t="str">
            <v>Bioresource Science/Agricultural Sciences</v>
          </cell>
          <cell r="E79" t="str">
            <v>Postharvest Biology and Technology</v>
          </cell>
          <cell r="F79" t="str">
            <v>Hideki Murayama</v>
          </cell>
          <cell r="G79" t="str">
            <v>https://www.tr.yamagata-u.ac.jp/en/index.html</v>
          </cell>
          <cell r="H79" t="str">
            <v>Not mandatory</v>
          </cell>
          <cell r="I79" t="str">
            <v>https://www.tr.yamagata-u.ac.jp/en/staff.html</v>
          </cell>
          <cell r="J79" t="str">
            <v>Not mandatory</v>
          </cell>
          <cell r="K79" t="str">
            <v>https://ugas.agr.iwate-u.ac.jp/en/introduction-to-our-professors/</v>
          </cell>
          <cell r="L79" t="str">
            <v>for_PreApplication_Matching</v>
          </cell>
          <cell r="M79" t="str">
            <v>緑</v>
          </cell>
          <cell r="N79">
            <v>38050</v>
          </cell>
          <cell r="O79">
            <v>39020</v>
          </cell>
          <cell r="P79">
            <v>39030</v>
          </cell>
          <cell r="ES79" t="str">
            <v>F38</v>
          </cell>
          <cell r="ET79" t="str">
            <v>F39</v>
          </cell>
          <cell r="EU79" t="str">
            <v/>
          </cell>
          <cell r="EV79" t="str">
            <v/>
          </cell>
          <cell r="EW79" t="str">
            <v/>
          </cell>
          <cell r="EX79" t="str">
            <v/>
          </cell>
          <cell r="EY79" t="str">
            <v/>
          </cell>
          <cell r="EZ79" t="str">
            <v/>
          </cell>
          <cell r="FA79" t="str">
            <v/>
          </cell>
          <cell r="FB79" t="str">
            <v/>
          </cell>
          <cell r="FC79" t="str">
            <v/>
          </cell>
          <cell r="FD79" t="str">
            <v/>
          </cell>
          <cell r="FE79" t="str">
            <v/>
          </cell>
          <cell r="FF79" t="str">
            <v/>
          </cell>
          <cell r="FG79" t="str">
            <v/>
          </cell>
          <cell r="FH79" t="str">
            <v/>
          </cell>
          <cell r="FI79" t="str">
            <v/>
          </cell>
          <cell r="FJ79" t="str">
            <v/>
          </cell>
          <cell r="FK79" t="str">
            <v/>
          </cell>
          <cell r="FL79" t="str">
            <v/>
          </cell>
          <cell r="FM79" t="str">
            <v/>
          </cell>
          <cell r="FN79" t="str">
            <v/>
          </cell>
          <cell r="FO79" t="str">
            <v/>
          </cell>
          <cell r="FP79" t="str">
            <v/>
          </cell>
          <cell r="FQ79" t="str">
            <v/>
          </cell>
          <cell r="FR79" t="str">
            <v/>
          </cell>
          <cell r="FS79" t="str">
            <v/>
          </cell>
          <cell r="FT79" t="str">
            <v/>
          </cell>
          <cell r="FU79" t="str">
            <v/>
          </cell>
          <cell r="FV79" t="str">
            <v/>
          </cell>
          <cell r="FW79" t="str">
            <v/>
          </cell>
          <cell r="FX79" t="str">
            <v/>
          </cell>
          <cell r="FY79" t="str">
            <v/>
          </cell>
          <cell r="FZ79" t="str">
            <v/>
          </cell>
          <cell r="GA79" t="str">
            <v/>
          </cell>
          <cell r="GB79" t="str">
            <v/>
          </cell>
          <cell r="GC79" t="str">
            <v/>
          </cell>
          <cell r="GD79" t="str">
            <v/>
          </cell>
          <cell r="GE79" t="str">
            <v/>
          </cell>
          <cell r="GF79" t="str">
            <v/>
          </cell>
          <cell r="GG79" t="str">
            <v/>
          </cell>
          <cell r="GH79" t="str">
            <v/>
          </cell>
          <cell r="GI79" t="str">
            <v/>
          </cell>
          <cell r="GJ79" t="str">
            <v/>
          </cell>
          <cell r="GK79" t="str">
            <v/>
          </cell>
          <cell r="GL79" t="str">
            <v/>
          </cell>
          <cell r="GM79" t="str">
            <v/>
          </cell>
          <cell r="GN79" t="str">
            <v/>
          </cell>
          <cell r="GO79" t="str">
            <v/>
          </cell>
          <cell r="GQ79">
            <v>79</v>
          </cell>
        </row>
        <row r="80">
          <cell r="A80" t="str">
            <v>0501G</v>
          </cell>
          <cell r="B80" t="str">
            <v>Yamagata University</v>
          </cell>
          <cell r="C80" t="str">
            <v>Graduate School of Agricultural Sciences</v>
          </cell>
          <cell r="D80" t="str">
            <v>Bioresource Science/Agricultural Sciences</v>
          </cell>
          <cell r="E80" t="str">
            <v>Lab of Plant Nutrition &amp; Soil Science</v>
          </cell>
          <cell r="F80" t="str">
            <v>Weiguo Cheng</v>
          </cell>
          <cell r="G80" t="str">
            <v>https://www.tr.yamagata-u.ac.jp/en/index.html</v>
          </cell>
          <cell r="H80" t="str">
            <v>Not mandatory</v>
          </cell>
          <cell r="I80" t="str">
            <v>https://www.tr.yamagata-u.ac.jp/en/staff.html</v>
          </cell>
          <cell r="J80" t="str">
            <v>Not mandatory</v>
          </cell>
          <cell r="K80" t="str">
            <v>https://ugas.agr.iwate-u.ac.jp/en/introduction-to-our-professors/</v>
          </cell>
          <cell r="L80" t="str">
            <v>for_PreApplication_Matching</v>
          </cell>
          <cell r="M80" t="str">
            <v>緑</v>
          </cell>
          <cell r="N80">
            <v>39020</v>
          </cell>
          <cell r="O80">
            <v>39040</v>
          </cell>
          <cell r="ES80" t="str">
            <v>F39</v>
          </cell>
          <cell r="ET80" t="str">
            <v/>
          </cell>
          <cell r="EU80" t="str">
            <v/>
          </cell>
          <cell r="EV80" t="str">
            <v/>
          </cell>
          <cell r="EW80" t="str">
            <v/>
          </cell>
          <cell r="EX80" t="str">
            <v/>
          </cell>
          <cell r="EY80" t="str">
            <v/>
          </cell>
          <cell r="EZ80" t="str">
            <v/>
          </cell>
          <cell r="FA80" t="str">
            <v/>
          </cell>
          <cell r="FB80" t="str">
            <v/>
          </cell>
          <cell r="FC80" t="str">
            <v/>
          </cell>
          <cell r="FD80" t="str">
            <v/>
          </cell>
          <cell r="FE80" t="str">
            <v/>
          </cell>
          <cell r="FF80" t="str">
            <v/>
          </cell>
          <cell r="FG80" t="str">
            <v/>
          </cell>
          <cell r="FH80" t="str">
            <v/>
          </cell>
          <cell r="FI80" t="str">
            <v/>
          </cell>
          <cell r="FJ80" t="str">
            <v/>
          </cell>
          <cell r="FK80" t="str">
            <v/>
          </cell>
          <cell r="FL80" t="str">
            <v/>
          </cell>
          <cell r="FM80" t="str">
            <v/>
          </cell>
          <cell r="FN80" t="str">
            <v/>
          </cell>
          <cell r="FO80" t="str">
            <v/>
          </cell>
          <cell r="FP80" t="str">
            <v/>
          </cell>
          <cell r="FQ80" t="str">
            <v/>
          </cell>
          <cell r="FR80" t="str">
            <v/>
          </cell>
          <cell r="FS80" t="str">
            <v/>
          </cell>
          <cell r="FT80" t="str">
            <v/>
          </cell>
          <cell r="FU80" t="str">
            <v/>
          </cell>
          <cell r="FV80" t="str">
            <v/>
          </cell>
          <cell r="FW80" t="str">
            <v/>
          </cell>
          <cell r="FX80" t="str">
            <v/>
          </cell>
          <cell r="FY80" t="str">
            <v/>
          </cell>
          <cell r="FZ80" t="str">
            <v/>
          </cell>
          <cell r="GA80" t="str">
            <v/>
          </cell>
          <cell r="GB80" t="str">
            <v/>
          </cell>
          <cell r="GC80" t="str">
            <v/>
          </cell>
          <cell r="GD80" t="str">
            <v/>
          </cell>
          <cell r="GE80" t="str">
            <v/>
          </cell>
          <cell r="GF80" t="str">
            <v/>
          </cell>
          <cell r="GG80" t="str">
            <v/>
          </cell>
          <cell r="GH80" t="str">
            <v/>
          </cell>
          <cell r="GI80" t="str">
            <v/>
          </cell>
          <cell r="GJ80" t="str">
            <v/>
          </cell>
          <cell r="GK80" t="str">
            <v/>
          </cell>
          <cell r="GL80" t="str">
            <v/>
          </cell>
          <cell r="GM80" t="str">
            <v/>
          </cell>
          <cell r="GN80" t="str">
            <v/>
          </cell>
          <cell r="GO80" t="str">
            <v/>
          </cell>
          <cell r="GQ80">
            <v>80</v>
          </cell>
        </row>
        <row r="81">
          <cell r="A81" t="str">
            <v>0501I</v>
          </cell>
          <cell r="B81" t="str">
            <v>Yamagata University</v>
          </cell>
          <cell r="C81" t="str">
            <v>Graduate School of Agricultural Sciences</v>
          </cell>
          <cell r="D81" t="str">
            <v>Bioresource Science/Agricultural Sciences</v>
          </cell>
          <cell r="E81" t="str">
            <v>Natural Product Chemistry</v>
          </cell>
          <cell r="F81" t="str">
            <v>Yoshihito Shiono</v>
          </cell>
          <cell r="G81" t="str">
            <v>https://www.tr.yamagata-u.ac.jp/en/index.html</v>
          </cell>
          <cell r="H81" t="str">
            <v>Mandatory</v>
          </cell>
          <cell r="I81" t="str">
            <v>https://www.tr.yamagata-u.ac.jp/en/staff.html</v>
          </cell>
          <cell r="J81" t="str">
            <v>Mandatory</v>
          </cell>
          <cell r="K81" t="str">
            <v>https://ugas.agr.iwate-u.ac.jp/en/introduction-to-our-professors/</v>
          </cell>
          <cell r="L81" t="str">
            <v>for_PreApplication_Matching</v>
          </cell>
          <cell r="M81" t="str">
            <v>緑</v>
          </cell>
          <cell r="N81">
            <v>33010</v>
          </cell>
          <cell r="O81">
            <v>37020</v>
          </cell>
          <cell r="P81">
            <v>37030</v>
          </cell>
          <cell r="Q81">
            <v>38040</v>
          </cell>
          <cell r="R81">
            <v>47010</v>
          </cell>
          <cell r="S81">
            <v>47050</v>
          </cell>
          <cell r="ES81" t="str">
            <v>F38</v>
          </cell>
          <cell r="ET81" t="str">
            <v>F39</v>
          </cell>
          <cell r="EU81" t="str">
            <v>E37</v>
          </cell>
          <cell r="EV81" t="str">
            <v>H47</v>
          </cell>
          <cell r="EW81" t="str">
            <v>E33</v>
          </cell>
          <cell r="EX81" t="str">
            <v/>
          </cell>
          <cell r="EY81" t="str">
            <v/>
          </cell>
          <cell r="EZ81" t="str">
            <v/>
          </cell>
          <cell r="FA81" t="str">
            <v/>
          </cell>
          <cell r="FB81" t="str">
            <v/>
          </cell>
          <cell r="FC81" t="str">
            <v/>
          </cell>
          <cell r="FD81" t="str">
            <v/>
          </cell>
          <cell r="FE81" t="str">
            <v/>
          </cell>
          <cell r="FF81" t="str">
            <v/>
          </cell>
          <cell r="FG81" t="str">
            <v/>
          </cell>
          <cell r="FH81" t="str">
            <v/>
          </cell>
          <cell r="FI81" t="str">
            <v/>
          </cell>
          <cell r="FJ81" t="str">
            <v/>
          </cell>
          <cell r="FK81" t="str">
            <v/>
          </cell>
          <cell r="FL81" t="str">
            <v/>
          </cell>
          <cell r="FM81" t="str">
            <v/>
          </cell>
          <cell r="FN81" t="str">
            <v/>
          </cell>
          <cell r="FO81" t="str">
            <v/>
          </cell>
          <cell r="FP81" t="str">
            <v/>
          </cell>
          <cell r="FQ81" t="str">
            <v/>
          </cell>
          <cell r="FR81" t="str">
            <v/>
          </cell>
          <cell r="FS81" t="str">
            <v/>
          </cell>
          <cell r="FT81" t="str">
            <v/>
          </cell>
          <cell r="FU81" t="str">
            <v/>
          </cell>
          <cell r="FV81" t="str">
            <v/>
          </cell>
          <cell r="FW81" t="str">
            <v/>
          </cell>
          <cell r="FX81" t="str">
            <v/>
          </cell>
          <cell r="FY81" t="str">
            <v/>
          </cell>
          <cell r="FZ81" t="str">
            <v/>
          </cell>
          <cell r="GA81" t="str">
            <v/>
          </cell>
          <cell r="GB81" t="str">
            <v/>
          </cell>
          <cell r="GC81" t="str">
            <v/>
          </cell>
          <cell r="GD81" t="str">
            <v/>
          </cell>
          <cell r="GE81" t="str">
            <v/>
          </cell>
          <cell r="GF81" t="str">
            <v/>
          </cell>
          <cell r="GG81" t="str">
            <v/>
          </cell>
          <cell r="GH81" t="str">
            <v/>
          </cell>
          <cell r="GI81" t="str">
            <v/>
          </cell>
          <cell r="GJ81" t="str">
            <v/>
          </cell>
          <cell r="GK81" t="str">
            <v/>
          </cell>
          <cell r="GL81" t="str">
            <v/>
          </cell>
          <cell r="GM81" t="str">
            <v/>
          </cell>
          <cell r="GN81" t="str">
            <v/>
          </cell>
          <cell r="GO81" t="str">
            <v/>
          </cell>
          <cell r="GQ81">
            <v>81</v>
          </cell>
        </row>
        <row r="82">
          <cell r="A82" t="str">
            <v>0501M</v>
          </cell>
          <cell r="B82" t="str">
            <v>Yamagata University</v>
          </cell>
          <cell r="C82" t="str">
            <v>Graduate School of Agricultural Sciences</v>
          </cell>
          <cell r="D82" t="str">
            <v>Bioproduction Science/Agricultural Sciences</v>
          </cell>
          <cell r="E82" t="str">
            <v>Crop science</v>
          </cell>
          <cell r="F82" t="str">
            <v>Hisashi Nasukawa</v>
          </cell>
          <cell r="G82" t="str">
            <v>https://www.tr.yamagata-u.ac.jp/en/index.html</v>
          </cell>
          <cell r="H82" t="str">
            <v>Not mandatory</v>
          </cell>
          <cell r="I82" t="str">
            <v>https://www.tr.yamagata-u.ac.jp/en/staff.html</v>
          </cell>
          <cell r="J82" t="str">
            <v>PhD candidates are not accepted</v>
          </cell>
          <cell r="L82" t="str">
            <v>for_PreApplication_Matching</v>
          </cell>
          <cell r="M82" t="str">
            <v>緑</v>
          </cell>
          <cell r="N82">
            <v>38010</v>
          </cell>
          <cell r="O82">
            <v>39020</v>
          </cell>
          <cell r="ES82" t="str">
            <v>F38</v>
          </cell>
          <cell r="ET82" t="str">
            <v>F39</v>
          </cell>
          <cell r="EU82" t="str">
            <v/>
          </cell>
          <cell r="EV82" t="str">
            <v/>
          </cell>
          <cell r="EW82" t="str">
            <v/>
          </cell>
          <cell r="EX82" t="str">
            <v/>
          </cell>
          <cell r="EY82" t="str">
            <v/>
          </cell>
          <cell r="EZ82" t="str">
            <v/>
          </cell>
          <cell r="FA82" t="str">
            <v/>
          </cell>
          <cell r="FB82" t="str">
            <v/>
          </cell>
          <cell r="FC82" t="str">
            <v/>
          </cell>
          <cell r="FD82" t="str">
            <v/>
          </cell>
          <cell r="FE82" t="str">
            <v/>
          </cell>
          <cell r="FF82" t="str">
            <v/>
          </cell>
          <cell r="FG82" t="str">
            <v/>
          </cell>
          <cell r="FH82" t="str">
            <v/>
          </cell>
          <cell r="FI82" t="str">
            <v/>
          </cell>
          <cell r="FJ82" t="str">
            <v/>
          </cell>
          <cell r="FK82" t="str">
            <v/>
          </cell>
          <cell r="FL82" t="str">
            <v/>
          </cell>
          <cell r="FM82" t="str">
            <v/>
          </cell>
          <cell r="FN82" t="str">
            <v/>
          </cell>
          <cell r="FO82" t="str">
            <v/>
          </cell>
          <cell r="FP82" t="str">
            <v/>
          </cell>
          <cell r="FQ82" t="str">
            <v/>
          </cell>
          <cell r="FR82" t="str">
            <v/>
          </cell>
          <cell r="FS82" t="str">
            <v/>
          </cell>
          <cell r="FT82" t="str">
            <v/>
          </cell>
          <cell r="FU82" t="str">
            <v/>
          </cell>
          <cell r="FV82" t="str">
            <v/>
          </cell>
          <cell r="FW82" t="str">
            <v/>
          </cell>
          <cell r="FX82" t="str">
            <v/>
          </cell>
          <cell r="FY82" t="str">
            <v/>
          </cell>
          <cell r="FZ82" t="str">
            <v/>
          </cell>
          <cell r="GA82" t="str">
            <v/>
          </cell>
          <cell r="GB82" t="str">
            <v/>
          </cell>
          <cell r="GC82" t="str">
            <v/>
          </cell>
          <cell r="GD82" t="str">
            <v/>
          </cell>
          <cell r="GE82" t="str">
            <v/>
          </cell>
          <cell r="GF82" t="str">
            <v/>
          </cell>
          <cell r="GG82" t="str">
            <v/>
          </cell>
          <cell r="GH82" t="str">
            <v/>
          </cell>
          <cell r="GI82" t="str">
            <v/>
          </cell>
          <cell r="GJ82" t="str">
            <v/>
          </cell>
          <cell r="GK82" t="str">
            <v/>
          </cell>
          <cell r="GL82" t="str">
            <v/>
          </cell>
          <cell r="GM82" t="str">
            <v/>
          </cell>
          <cell r="GN82" t="str">
            <v/>
          </cell>
          <cell r="GO82" t="str">
            <v/>
          </cell>
          <cell r="GQ82">
            <v>82</v>
          </cell>
        </row>
        <row r="83">
          <cell r="A83" t="str">
            <v>0501O</v>
          </cell>
          <cell r="B83" t="str">
            <v>Yamagata University</v>
          </cell>
          <cell r="C83" t="str">
            <v>Graduate School of Agricultural Sciences</v>
          </cell>
          <cell r="D83" t="str">
            <v>Bioenvironmental Science/Agricultural Sciences</v>
          </cell>
          <cell r="E83" t="str">
            <v>Geotechnical Engineering</v>
          </cell>
          <cell r="F83" t="str">
            <v>Haizhong Zhang</v>
          </cell>
          <cell r="G83" t="str">
            <v>https://www.tr.yamagata-u.ac.jp/en/index.html</v>
          </cell>
          <cell r="H83" t="str">
            <v>Not mandatory</v>
          </cell>
          <cell r="I83" t="str">
            <v>https://www.tr.yamagata-u.ac.jp/en/staff.html</v>
          </cell>
          <cell r="J83" t="str">
            <v>Not mandatory</v>
          </cell>
          <cell r="K83" t="str">
            <v>https://ugas.agr.iwate-u.ac.jp/en/introduction-to-our-professors/</v>
          </cell>
          <cell r="L83" t="str">
            <v>for_PreApplication_Matching</v>
          </cell>
          <cell r="M83" t="str">
            <v>緑</v>
          </cell>
          <cell r="N83">
            <v>22020</v>
          </cell>
          <cell r="O83">
            <v>22030</v>
          </cell>
          <cell r="P83">
            <v>25030</v>
          </cell>
          <cell r="ES83" t="str">
            <v>C22</v>
          </cell>
          <cell r="ET83" t="str">
            <v>C25</v>
          </cell>
          <cell r="EU83" t="str">
            <v/>
          </cell>
          <cell r="EV83" t="str">
            <v/>
          </cell>
          <cell r="EW83" t="str">
            <v/>
          </cell>
          <cell r="EX83" t="str">
            <v/>
          </cell>
          <cell r="EY83" t="str">
            <v/>
          </cell>
          <cell r="EZ83" t="str">
            <v/>
          </cell>
          <cell r="FA83" t="str">
            <v/>
          </cell>
          <cell r="FB83" t="str">
            <v/>
          </cell>
          <cell r="FC83" t="str">
            <v/>
          </cell>
          <cell r="FD83" t="str">
            <v/>
          </cell>
          <cell r="FE83" t="str">
            <v/>
          </cell>
          <cell r="FF83" t="str">
            <v/>
          </cell>
          <cell r="FG83" t="str">
            <v/>
          </cell>
          <cell r="FH83" t="str">
            <v/>
          </cell>
          <cell r="FI83" t="str">
            <v/>
          </cell>
          <cell r="FJ83" t="str">
            <v/>
          </cell>
          <cell r="FK83" t="str">
            <v/>
          </cell>
          <cell r="FL83" t="str">
            <v/>
          </cell>
          <cell r="FM83" t="str">
            <v/>
          </cell>
          <cell r="FN83" t="str">
            <v/>
          </cell>
          <cell r="FO83" t="str">
            <v/>
          </cell>
          <cell r="FP83" t="str">
            <v/>
          </cell>
          <cell r="FQ83" t="str">
            <v/>
          </cell>
          <cell r="FR83" t="str">
            <v/>
          </cell>
          <cell r="FS83" t="str">
            <v/>
          </cell>
          <cell r="FT83" t="str">
            <v/>
          </cell>
          <cell r="FU83" t="str">
            <v/>
          </cell>
          <cell r="FV83" t="str">
            <v/>
          </cell>
          <cell r="FW83" t="str">
            <v/>
          </cell>
          <cell r="FX83" t="str">
            <v/>
          </cell>
          <cell r="FY83" t="str">
            <v/>
          </cell>
          <cell r="FZ83" t="str">
            <v/>
          </cell>
          <cell r="GA83" t="str">
            <v/>
          </cell>
          <cell r="GB83" t="str">
            <v/>
          </cell>
          <cell r="GC83" t="str">
            <v/>
          </cell>
          <cell r="GD83" t="str">
            <v/>
          </cell>
          <cell r="GE83" t="str">
            <v/>
          </cell>
          <cell r="GF83" t="str">
            <v/>
          </cell>
          <cell r="GG83" t="str">
            <v/>
          </cell>
          <cell r="GH83" t="str">
            <v/>
          </cell>
          <cell r="GI83" t="str">
            <v/>
          </cell>
          <cell r="GJ83" t="str">
            <v/>
          </cell>
          <cell r="GK83" t="str">
            <v/>
          </cell>
          <cell r="GL83" t="str">
            <v/>
          </cell>
          <cell r="GM83" t="str">
            <v/>
          </cell>
          <cell r="GN83" t="str">
            <v/>
          </cell>
          <cell r="GO83" t="str">
            <v/>
          </cell>
          <cell r="GQ83">
            <v>83</v>
          </cell>
        </row>
        <row r="84">
          <cell r="A84" t="str">
            <v>0701C</v>
          </cell>
          <cell r="B84" t="str">
            <v>University of Tsukuba</v>
          </cell>
          <cell r="C84" t="str">
            <v>Graduate School of Cmprehensive Human Sciences
Degree Programs in Comprehensive Human Sciences</v>
          </cell>
          <cell r="D84" t="str">
            <v>Master's and Doctoral Programs in Informatics</v>
          </cell>
          <cell r="G84" t="str">
            <v>https://informatics.tsukuba.ac.jp/en/</v>
          </cell>
          <cell r="H84" t="str">
            <v>Not mandatory</v>
          </cell>
          <cell r="I84" t="str">
            <v>https://informatics.tsukuba.ac.jp/faculty/</v>
          </cell>
          <cell r="J84" t="str">
            <v>Not mandatory</v>
          </cell>
          <cell r="K84" t="str">
            <v>https://informatics.tsukuba.ac.jp/faculty/</v>
          </cell>
          <cell r="L84" t="str">
            <v>Without_PreApplication_Matching</v>
          </cell>
          <cell r="M84" t="str">
            <v>緑</v>
          </cell>
          <cell r="ES84" t="str">
            <v>J60</v>
          </cell>
          <cell r="ET84" t="str">
            <v>J61</v>
          </cell>
          <cell r="EU84" t="str">
            <v>J62</v>
          </cell>
          <cell r="EV84" t="str">
            <v/>
          </cell>
          <cell r="EW84" t="str">
            <v/>
          </cell>
          <cell r="EX84" t="str">
            <v/>
          </cell>
          <cell r="EY84" t="str">
            <v/>
          </cell>
          <cell r="EZ84" t="str">
            <v/>
          </cell>
          <cell r="FA84" t="str">
            <v/>
          </cell>
          <cell r="FB84" t="str">
            <v/>
          </cell>
          <cell r="FC84" t="str">
            <v/>
          </cell>
          <cell r="FD84" t="str">
            <v/>
          </cell>
          <cell r="FE84" t="str">
            <v/>
          </cell>
          <cell r="FF84" t="str">
            <v/>
          </cell>
          <cell r="FG84" t="str">
            <v/>
          </cell>
          <cell r="FH84" t="str">
            <v/>
          </cell>
          <cell r="FI84" t="str">
            <v/>
          </cell>
          <cell r="FJ84" t="str">
            <v/>
          </cell>
          <cell r="FK84" t="str">
            <v/>
          </cell>
          <cell r="FL84" t="str">
            <v/>
          </cell>
          <cell r="FM84" t="str">
            <v/>
          </cell>
          <cell r="FN84" t="str">
            <v/>
          </cell>
          <cell r="FO84" t="str">
            <v/>
          </cell>
          <cell r="FP84" t="str">
            <v/>
          </cell>
          <cell r="FQ84" t="str">
            <v/>
          </cell>
          <cell r="FR84" t="str">
            <v/>
          </cell>
          <cell r="FS84" t="str">
            <v/>
          </cell>
          <cell r="FT84" t="str">
            <v/>
          </cell>
          <cell r="FU84" t="str">
            <v/>
          </cell>
          <cell r="FV84" t="str">
            <v/>
          </cell>
          <cell r="FW84" t="str">
            <v/>
          </cell>
          <cell r="FX84" t="str">
            <v/>
          </cell>
          <cell r="FY84" t="str">
            <v/>
          </cell>
          <cell r="FZ84" t="str">
            <v/>
          </cell>
          <cell r="GA84" t="str">
            <v/>
          </cell>
          <cell r="GB84" t="str">
            <v/>
          </cell>
          <cell r="GC84" t="str">
            <v/>
          </cell>
          <cell r="GD84" t="str">
            <v/>
          </cell>
          <cell r="GE84" t="str">
            <v/>
          </cell>
          <cell r="GF84" t="str">
            <v/>
          </cell>
          <cell r="GG84" t="str">
            <v/>
          </cell>
          <cell r="GH84" t="str">
            <v/>
          </cell>
          <cell r="GI84" t="str">
            <v/>
          </cell>
          <cell r="GJ84" t="str">
            <v/>
          </cell>
          <cell r="GK84" t="str">
            <v/>
          </cell>
          <cell r="GL84" t="str">
            <v/>
          </cell>
          <cell r="GM84" t="str">
            <v/>
          </cell>
          <cell r="GN84" t="str">
            <v/>
          </cell>
          <cell r="GO84" t="str">
            <v/>
          </cell>
          <cell r="GQ84">
            <v>84</v>
          </cell>
        </row>
        <row r="85">
          <cell r="A85" t="str">
            <v>0701F</v>
          </cell>
          <cell r="B85" t="str">
            <v>University of Tsukuba</v>
          </cell>
          <cell r="C85" t="str">
            <v>Graduate School of Cmprehensive Human Sciences
Degree Programs in Comprehensive Human Sciences</v>
          </cell>
          <cell r="D85" t="str">
            <v>Life Science Innovation</v>
          </cell>
          <cell r="G85" t="str">
            <v>https://tlsi.tsukuba.ac.jp/</v>
          </cell>
          <cell r="H85" t="str">
            <v>Mandatory</v>
          </cell>
          <cell r="I85" t="str">
            <v>https://tlsi.tsukuba.ac.jp/education/education1/</v>
          </cell>
          <cell r="J85" t="str">
            <v>Mandatory</v>
          </cell>
          <cell r="K85" t="str">
            <v>https://tlsi.tsukuba.ac.jp/en/people/faculty-members/</v>
          </cell>
          <cell r="L85" t="str">
            <v>for_PreApplication_Matching</v>
          </cell>
          <cell r="M85" t="str">
            <v>緑</v>
          </cell>
          <cell r="ES85" t="str">
            <v>F42</v>
          </cell>
          <cell r="ET85" t="str">
            <v>G43</v>
          </cell>
          <cell r="EU85" t="str">
            <v>G44</v>
          </cell>
          <cell r="EV85" t="str">
            <v>G45</v>
          </cell>
          <cell r="EW85" t="str">
            <v>H47</v>
          </cell>
          <cell r="EX85" t="str">
            <v>H48</v>
          </cell>
          <cell r="EY85" t="str">
            <v>J62</v>
          </cell>
          <cell r="EZ85" t="str">
            <v>K64</v>
          </cell>
          <cell r="FA85" t="str">
            <v>DI90</v>
          </cell>
          <cell r="FB85" t="str">
            <v/>
          </cell>
          <cell r="FC85" t="str">
            <v/>
          </cell>
          <cell r="FD85" t="str">
            <v/>
          </cell>
          <cell r="FE85" t="str">
            <v/>
          </cell>
          <cell r="FF85" t="str">
            <v/>
          </cell>
          <cell r="FG85" t="str">
            <v/>
          </cell>
          <cell r="FH85" t="str">
            <v/>
          </cell>
          <cell r="FI85" t="str">
            <v/>
          </cell>
          <cell r="FJ85" t="str">
            <v/>
          </cell>
          <cell r="FK85" t="str">
            <v/>
          </cell>
          <cell r="FL85" t="str">
            <v/>
          </cell>
          <cell r="FM85" t="str">
            <v/>
          </cell>
          <cell r="FN85" t="str">
            <v/>
          </cell>
          <cell r="FO85" t="str">
            <v/>
          </cell>
          <cell r="FP85" t="str">
            <v/>
          </cell>
          <cell r="FQ85" t="str">
            <v/>
          </cell>
          <cell r="FR85" t="str">
            <v/>
          </cell>
          <cell r="FS85" t="str">
            <v/>
          </cell>
          <cell r="FT85" t="str">
            <v/>
          </cell>
          <cell r="FU85" t="str">
            <v/>
          </cell>
          <cell r="FV85" t="str">
            <v/>
          </cell>
          <cell r="FW85" t="str">
            <v/>
          </cell>
          <cell r="FX85" t="str">
            <v/>
          </cell>
          <cell r="FY85" t="str">
            <v/>
          </cell>
          <cell r="FZ85" t="str">
            <v/>
          </cell>
          <cell r="GA85" t="str">
            <v/>
          </cell>
          <cell r="GB85" t="str">
            <v/>
          </cell>
          <cell r="GC85" t="str">
            <v/>
          </cell>
          <cell r="GD85" t="str">
            <v/>
          </cell>
          <cell r="GE85" t="str">
            <v/>
          </cell>
          <cell r="GF85" t="str">
            <v/>
          </cell>
          <cell r="GG85" t="str">
            <v/>
          </cell>
          <cell r="GH85" t="str">
            <v/>
          </cell>
          <cell r="GI85" t="str">
            <v/>
          </cell>
          <cell r="GJ85" t="str">
            <v/>
          </cell>
          <cell r="GK85" t="str">
            <v/>
          </cell>
          <cell r="GL85" t="str">
            <v/>
          </cell>
          <cell r="GM85" t="str">
            <v/>
          </cell>
          <cell r="GN85" t="str">
            <v/>
          </cell>
          <cell r="GO85" t="str">
            <v/>
          </cell>
          <cell r="GQ85">
            <v>85</v>
          </cell>
        </row>
        <row r="86">
          <cell r="A86" t="str">
            <v>0702G</v>
          </cell>
          <cell r="B86" t="str">
            <v>University of Tsukuba</v>
          </cell>
          <cell r="C86" t="str">
            <v>Graduate School of Business Sciences, Humanities and Social Sciences</v>
          </cell>
          <cell r="D86" t="str">
            <v>Global Leaders Program in International Public Policy (GLIPP)/Doctoral Program in International Public Policy  
/Economics</v>
          </cell>
          <cell r="F86" t="str">
            <v>Hisahiro Naito</v>
          </cell>
          <cell r="G86" t="str">
            <v>https://pepp.hass.tsukuba.ac.jp/</v>
          </cell>
          <cell r="I86" t="str">
            <v>https://pepp.hass.tsukuba.ac.jp/people/</v>
          </cell>
          <cell r="J86" t="str">
            <v>Mandatory</v>
          </cell>
          <cell r="K86" t="str">
            <v>https://pepp.hass.tsukuba.ac.jp/people/</v>
          </cell>
          <cell r="L86" t="str">
            <v>for_PreApplication_Matching</v>
          </cell>
          <cell r="M86" t="str">
            <v>緑</v>
          </cell>
          <cell r="N86">
            <v>7010</v>
          </cell>
          <cell r="O86">
            <v>7030</v>
          </cell>
          <cell r="P86">
            <v>7040</v>
          </cell>
          <cell r="Q86">
            <v>7050</v>
          </cell>
          <cell r="R86">
            <v>41010</v>
          </cell>
          <cell r="S86">
            <v>41030</v>
          </cell>
          <cell r="T86">
            <v>41040</v>
          </cell>
          <cell r="U86">
            <v>41050</v>
          </cell>
          <cell r="V86">
            <v>58030</v>
          </cell>
          <cell r="ES86" t="str">
            <v>A7</v>
          </cell>
          <cell r="ET86" t="str">
            <v>F41</v>
          </cell>
          <cell r="EU86" t="str">
            <v>I58</v>
          </cell>
          <cell r="EV86" t="str">
            <v/>
          </cell>
          <cell r="EW86" t="str">
            <v/>
          </cell>
          <cell r="EX86" t="str">
            <v/>
          </cell>
          <cell r="EY86" t="str">
            <v/>
          </cell>
          <cell r="EZ86" t="str">
            <v/>
          </cell>
          <cell r="FA86" t="str">
            <v/>
          </cell>
          <cell r="FB86" t="str">
            <v/>
          </cell>
          <cell r="FC86" t="str">
            <v/>
          </cell>
          <cell r="FD86" t="str">
            <v/>
          </cell>
          <cell r="FE86" t="str">
            <v/>
          </cell>
          <cell r="FF86" t="str">
            <v/>
          </cell>
          <cell r="FG86" t="str">
            <v/>
          </cell>
          <cell r="FH86" t="str">
            <v/>
          </cell>
          <cell r="FI86" t="str">
            <v/>
          </cell>
          <cell r="FJ86" t="str">
            <v/>
          </cell>
          <cell r="FK86" t="str">
            <v/>
          </cell>
          <cell r="FL86" t="str">
            <v/>
          </cell>
          <cell r="FM86" t="str">
            <v/>
          </cell>
          <cell r="FN86" t="str">
            <v/>
          </cell>
          <cell r="FO86" t="str">
            <v/>
          </cell>
          <cell r="FP86" t="str">
            <v/>
          </cell>
          <cell r="FQ86" t="str">
            <v/>
          </cell>
          <cell r="FR86" t="str">
            <v/>
          </cell>
          <cell r="FS86" t="str">
            <v/>
          </cell>
          <cell r="FT86" t="str">
            <v/>
          </cell>
          <cell r="FU86" t="str">
            <v/>
          </cell>
          <cell r="FV86" t="str">
            <v/>
          </cell>
          <cell r="FW86" t="str">
            <v/>
          </cell>
          <cell r="FX86" t="str">
            <v/>
          </cell>
          <cell r="FY86" t="str">
            <v/>
          </cell>
          <cell r="FZ86" t="str">
            <v/>
          </cell>
          <cell r="GA86" t="str">
            <v/>
          </cell>
          <cell r="GB86" t="str">
            <v/>
          </cell>
          <cell r="GC86" t="str">
            <v/>
          </cell>
          <cell r="GD86" t="str">
            <v/>
          </cell>
          <cell r="GE86" t="str">
            <v/>
          </cell>
          <cell r="GF86" t="str">
            <v/>
          </cell>
          <cell r="GG86" t="str">
            <v/>
          </cell>
          <cell r="GH86" t="str">
            <v/>
          </cell>
          <cell r="GI86" t="str">
            <v/>
          </cell>
          <cell r="GJ86" t="str">
            <v/>
          </cell>
          <cell r="GK86" t="str">
            <v/>
          </cell>
          <cell r="GL86" t="str">
            <v/>
          </cell>
          <cell r="GM86" t="str">
            <v/>
          </cell>
          <cell r="GN86" t="str">
            <v/>
          </cell>
          <cell r="GO86" t="str">
            <v/>
          </cell>
          <cell r="GQ86">
            <v>86</v>
          </cell>
        </row>
        <row r="87">
          <cell r="A87" t="str">
            <v>0702H</v>
          </cell>
          <cell r="B87" t="str">
            <v>University of Tsukuba</v>
          </cell>
          <cell r="C87" t="str">
            <v>Graduate School of Business Sciences, Humanities and Social Sciences</v>
          </cell>
          <cell r="D87" t="str">
            <v>Global Leaders Program in International Public Policy (GLIPP)/Doctoral Program in International Public Policy  
/Economics</v>
          </cell>
          <cell r="F87" t="str">
            <v>Hisahiro Naito</v>
          </cell>
          <cell r="G87" t="str">
            <v>https://www.ipp.tsukuba.ac.jp/en/</v>
          </cell>
          <cell r="I87" t="str">
            <v>https://pepp.hass.tsukuba.ac.jp/people/</v>
          </cell>
          <cell r="J87" t="str">
            <v>Mandatory</v>
          </cell>
          <cell r="K87" t="str">
            <v>https://pepp.hass.tsukuba.ac.jp/people/</v>
          </cell>
          <cell r="L87" t="str">
            <v>for_PreApplication_Matching</v>
          </cell>
          <cell r="M87" t="str">
            <v>緑</v>
          </cell>
          <cell r="N87">
            <v>7010</v>
          </cell>
          <cell r="O87">
            <v>7030</v>
          </cell>
          <cell r="P87">
            <v>7040</v>
          </cell>
          <cell r="Q87">
            <v>7050</v>
          </cell>
          <cell r="R87">
            <v>41010</v>
          </cell>
          <cell r="S87">
            <v>41030</v>
          </cell>
          <cell r="T87">
            <v>41040</v>
          </cell>
          <cell r="U87">
            <v>41050</v>
          </cell>
          <cell r="V87">
            <v>58030</v>
          </cell>
          <cell r="ES87" t="str">
            <v>A7</v>
          </cell>
          <cell r="ET87" t="str">
            <v>F41</v>
          </cell>
          <cell r="EU87" t="str">
            <v>I58</v>
          </cell>
          <cell r="EV87" t="str">
            <v/>
          </cell>
          <cell r="EW87" t="str">
            <v/>
          </cell>
          <cell r="EX87" t="str">
            <v/>
          </cell>
          <cell r="EY87" t="str">
            <v/>
          </cell>
          <cell r="EZ87" t="str">
            <v/>
          </cell>
          <cell r="FA87" t="str">
            <v/>
          </cell>
          <cell r="FB87" t="str">
            <v/>
          </cell>
          <cell r="FC87" t="str">
            <v/>
          </cell>
          <cell r="FD87" t="str">
            <v/>
          </cell>
          <cell r="FE87" t="str">
            <v/>
          </cell>
          <cell r="FF87" t="str">
            <v/>
          </cell>
          <cell r="FG87" t="str">
            <v/>
          </cell>
          <cell r="FH87" t="str">
            <v/>
          </cell>
          <cell r="FI87" t="str">
            <v/>
          </cell>
          <cell r="FJ87" t="str">
            <v/>
          </cell>
          <cell r="FK87" t="str">
            <v/>
          </cell>
          <cell r="FL87" t="str">
            <v/>
          </cell>
          <cell r="FM87" t="str">
            <v/>
          </cell>
          <cell r="FN87" t="str">
            <v/>
          </cell>
          <cell r="FO87" t="str">
            <v/>
          </cell>
          <cell r="FP87" t="str">
            <v/>
          </cell>
          <cell r="FQ87" t="str">
            <v/>
          </cell>
          <cell r="FR87" t="str">
            <v/>
          </cell>
          <cell r="FS87" t="str">
            <v/>
          </cell>
          <cell r="FT87" t="str">
            <v/>
          </cell>
          <cell r="FU87" t="str">
            <v/>
          </cell>
          <cell r="FV87" t="str">
            <v/>
          </cell>
          <cell r="FW87" t="str">
            <v/>
          </cell>
          <cell r="FX87" t="str">
            <v/>
          </cell>
          <cell r="FY87" t="str">
            <v/>
          </cell>
          <cell r="FZ87" t="str">
            <v/>
          </cell>
          <cell r="GA87" t="str">
            <v/>
          </cell>
          <cell r="GB87" t="str">
            <v/>
          </cell>
          <cell r="GC87" t="str">
            <v/>
          </cell>
          <cell r="GD87" t="str">
            <v/>
          </cell>
          <cell r="GE87" t="str">
            <v/>
          </cell>
          <cell r="GF87" t="str">
            <v/>
          </cell>
          <cell r="GG87" t="str">
            <v/>
          </cell>
          <cell r="GH87" t="str">
            <v/>
          </cell>
          <cell r="GI87" t="str">
            <v/>
          </cell>
          <cell r="GJ87" t="str">
            <v/>
          </cell>
          <cell r="GK87" t="str">
            <v/>
          </cell>
          <cell r="GL87" t="str">
            <v/>
          </cell>
          <cell r="GM87" t="str">
            <v/>
          </cell>
          <cell r="GN87" t="str">
            <v/>
          </cell>
          <cell r="GO87" t="str">
            <v/>
          </cell>
          <cell r="GQ87">
            <v>87</v>
          </cell>
        </row>
        <row r="88">
          <cell r="A88" t="str">
            <v>0702I</v>
          </cell>
          <cell r="B88" t="str">
            <v>University of Tsukuba</v>
          </cell>
          <cell r="C88" t="str">
            <v>Graduate School of Business Sciences, Humanities and Social Sciences</v>
          </cell>
          <cell r="D88" t="str">
            <v>Global Leaders Program in International Public Policy (GLIPP)/Doctoral Program in International Public Policy  
/Political Science, Public Administration, Area Studies)</v>
          </cell>
          <cell r="F88" t="str">
            <v>TKACH-KAWASAKI Leslie</v>
          </cell>
          <cell r="G88" t="str">
            <v>https://www.ipp.tsukuba.ac.jp/en/</v>
          </cell>
          <cell r="I88" t="str">
            <v>https://www.ipp.tsukuba.ac.jp/en/
For more detail, contact the office by email
ipp-office@un.tsukuba.ac.jp</v>
          </cell>
          <cell r="J88" t="str">
            <v>Mandatory</v>
          </cell>
          <cell r="K88" t="str">
            <v>https://www.ipp.tsukuba.ac.jp/en/
For more detail, contact the office by email
ipp-office@un.tsukuba.ac.jp</v>
          </cell>
          <cell r="L88" t="str">
            <v>for_PreApplication_Matching</v>
          </cell>
          <cell r="M88" t="str">
            <v>緑</v>
          </cell>
          <cell r="ES88" t="str">
            <v>A6</v>
          </cell>
          <cell r="ET88" t="str">
            <v>A8</v>
          </cell>
          <cell r="EU88" t="str">
            <v/>
          </cell>
          <cell r="EV88" t="str">
            <v/>
          </cell>
          <cell r="EW88" t="str">
            <v/>
          </cell>
          <cell r="EX88" t="str">
            <v/>
          </cell>
          <cell r="EY88" t="str">
            <v/>
          </cell>
          <cell r="EZ88" t="str">
            <v/>
          </cell>
          <cell r="FA88" t="str">
            <v/>
          </cell>
          <cell r="FB88" t="str">
            <v/>
          </cell>
          <cell r="FC88" t="str">
            <v/>
          </cell>
          <cell r="FD88" t="str">
            <v/>
          </cell>
          <cell r="FE88" t="str">
            <v/>
          </cell>
          <cell r="FF88" t="str">
            <v/>
          </cell>
          <cell r="FG88" t="str">
            <v/>
          </cell>
          <cell r="FH88" t="str">
            <v/>
          </cell>
          <cell r="FI88" t="str">
            <v/>
          </cell>
          <cell r="FJ88" t="str">
            <v/>
          </cell>
          <cell r="FK88" t="str">
            <v/>
          </cell>
          <cell r="FL88" t="str">
            <v/>
          </cell>
          <cell r="FM88" t="str">
            <v/>
          </cell>
          <cell r="FN88" t="str">
            <v/>
          </cell>
          <cell r="FO88" t="str">
            <v/>
          </cell>
          <cell r="FP88" t="str">
            <v/>
          </cell>
          <cell r="FQ88" t="str">
            <v/>
          </cell>
          <cell r="FR88" t="str">
            <v/>
          </cell>
          <cell r="FS88" t="str">
            <v/>
          </cell>
          <cell r="FT88" t="str">
            <v/>
          </cell>
          <cell r="FU88" t="str">
            <v/>
          </cell>
          <cell r="FV88" t="str">
            <v/>
          </cell>
          <cell r="FW88" t="str">
            <v/>
          </cell>
          <cell r="FX88" t="str">
            <v/>
          </cell>
          <cell r="FY88" t="str">
            <v/>
          </cell>
          <cell r="FZ88" t="str">
            <v/>
          </cell>
          <cell r="GA88" t="str">
            <v/>
          </cell>
          <cell r="GB88" t="str">
            <v/>
          </cell>
          <cell r="GC88" t="str">
            <v/>
          </cell>
          <cell r="GD88" t="str">
            <v/>
          </cell>
          <cell r="GE88" t="str">
            <v/>
          </cell>
          <cell r="GF88" t="str">
            <v/>
          </cell>
          <cell r="GG88" t="str">
            <v/>
          </cell>
          <cell r="GH88" t="str">
            <v/>
          </cell>
          <cell r="GI88" t="str">
            <v/>
          </cell>
          <cell r="GJ88" t="str">
            <v/>
          </cell>
          <cell r="GK88" t="str">
            <v/>
          </cell>
          <cell r="GL88" t="str">
            <v/>
          </cell>
          <cell r="GM88" t="str">
            <v/>
          </cell>
          <cell r="GN88" t="str">
            <v/>
          </cell>
          <cell r="GO88" t="str">
            <v/>
          </cell>
          <cell r="GQ88">
            <v>88</v>
          </cell>
        </row>
        <row r="89">
          <cell r="A89" t="str">
            <v>0702J</v>
          </cell>
          <cell r="B89" t="str">
            <v>University of Tsukuba</v>
          </cell>
          <cell r="C89" t="str">
            <v>Graduate School of Business Sciences, Humanities and Social Sciences</v>
          </cell>
          <cell r="D89" t="str">
            <v>Global Leaders Program in International Public Policy (GLIPP)/Doctoral Program in International Public Policy  
/Political Science, Public Administration, Area Studies)
(Research Students)</v>
          </cell>
          <cell r="F89" t="str">
            <v>TKACH-KAWASAKI Leslie</v>
          </cell>
          <cell r="G89" t="str">
            <v>https://www.ipp.tsukuba.ac.jp/en/</v>
          </cell>
          <cell r="I89" t="str">
            <v>https://www.ipp.tsukuba.ac.jp/en/
For more detail, contact the office by email
ipp-office@un.tsukuba.ac.jp</v>
          </cell>
          <cell r="J89" t="str">
            <v>Mandatory</v>
          </cell>
          <cell r="K89" t="str">
            <v>https://www.ipp.tsukuba.ac.jp/en/</v>
          </cell>
          <cell r="L89" t="str">
            <v>for_PreApplication_Matching</v>
          </cell>
          <cell r="M89" t="str">
            <v>緑</v>
          </cell>
          <cell r="ES89" t="str">
            <v>A6</v>
          </cell>
          <cell r="ET89" t="str">
            <v>A8</v>
          </cell>
          <cell r="EU89" t="str">
            <v/>
          </cell>
          <cell r="EV89" t="str">
            <v/>
          </cell>
          <cell r="EW89" t="str">
            <v/>
          </cell>
          <cell r="EX89" t="str">
            <v/>
          </cell>
          <cell r="EY89" t="str">
            <v/>
          </cell>
          <cell r="EZ89" t="str">
            <v/>
          </cell>
          <cell r="FA89" t="str">
            <v/>
          </cell>
          <cell r="FB89" t="str">
            <v/>
          </cell>
          <cell r="FC89" t="str">
            <v/>
          </cell>
          <cell r="FD89" t="str">
            <v/>
          </cell>
          <cell r="FE89" t="str">
            <v/>
          </cell>
          <cell r="FF89" t="str">
            <v/>
          </cell>
          <cell r="FG89" t="str">
            <v/>
          </cell>
          <cell r="FH89" t="str">
            <v/>
          </cell>
          <cell r="FI89" t="str">
            <v/>
          </cell>
          <cell r="FJ89" t="str">
            <v/>
          </cell>
          <cell r="FK89" t="str">
            <v/>
          </cell>
          <cell r="FL89" t="str">
            <v/>
          </cell>
          <cell r="FM89" t="str">
            <v/>
          </cell>
          <cell r="FN89" t="str">
            <v/>
          </cell>
          <cell r="FO89" t="str">
            <v/>
          </cell>
          <cell r="FP89" t="str">
            <v/>
          </cell>
          <cell r="FQ89" t="str">
            <v/>
          </cell>
          <cell r="FR89" t="str">
            <v/>
          </cell>
          <cell r="FS89" t="str">
            <v/>
          </cell>
          <cell r="FT89" t="str">
            <v/>
          </cell>
          <cell r="FU89" t="str">
            <v/>
          </cell>
          <cell r="FV89" t="str">
            <v/>
          </cell>
          <cell r="FW89" t="str">
            <v/>
          </cell>
          <cell r="FX89" t="str">
            <v/>
          </cell>
          <cell r="FY89" t="str">
            <v/>
          </cell>
          <cell r="FZ89" t="str">
            <v/>
          </cell>
          <cell r="GA89" t="str">
            <v/>
          </cell>
          <cell r="GB89" t="str">
            <v/>
          </cell>
          <cell r="GC89" t="str">
            <v/>
          </cell>
          <cell r="GD89" t="str">
            <v/>
          </cell>
          <cell r="GE89" t="str">
            <v/>
          </cell>
          <cell r="GF89" t="str">
            <v/>
          </cell>
          <cell r="GG89" t="str">
            <v/>
          </cell>
          <cell r="GH89" t="str">
            <v/>
          </cell>
          <cell r="GI89" t="str">
            <v/>
          </cell>
          <cell r="GJ89" t="str">
            <v/>
          </cell>
          <cell r="GK89" t="str">
            <v/>
          </cell>
          <cell r="GL89" t="str">
            <v/>
          </cell>
          <cell r="GM89" t="str">
            <v/>
          </cell>
          <cell r="GN89" t="str">
            <v/>
          </cell>
          <cell r="GO89" t="str">
            <v/>
          </cell>
          <cell r="GQ89">
            <v>89</v>
          </cell>
        </row>
        <row r="90">
          <cell r="A90" t="str">
            <v>0702K</v>
          </cell>
          <cell r="B90" t="str">
            <v>University of Tsukuba</v>
          </cell>
          <cell r="C90" t="str">
            <v>Graduate School of Business Sciences, Humanities and Social Sciences</v>
          </cell>
          <cell r="D90" t="str">
            <v>Global Leaders Program in International Public Policy (GLIPP)/Master's Program in International Public Policy 
/Economics</v>
          </cell>
          <cell r="F90" t="str">
            <v>Hisahiro Naito</v>
          </cell>
          <cell r="G90" t="str">
            <v>https://pepp.hass.tsukuba.ac.jp/</v>
          </cell>
          <cell r="H90" t="str">
            <v>Mandatory</v>
          </cell>
          <cell r="I90" t="str">
            <v>https://pepp.hass.tsukuba.ac.jp/people/</v>
          </cell>
          <cell r="K90" t="str">
            <v>https://pepp.hass.tsukuba.ac.jp/people/</v>
          </cell>
          <cell r="L90" t="str">
            <v>for_PreApplication_Matching</v>
          </cell>
          <cell r="M90" t="str">
            <v>緑</v>
          </cell>
          <cell r="N90">
            <v>7010</v>
          </cell>
          <cell r="O90">
            <v>7030</v>
          </cell>
          <cell r="P90">
            <v>7040</v>
          </cell>
          <cell r="Q90">
            <v>7050</v>
          </cell>
          <cell r="R90">
            <v>41010</v>
          </cell>
          <cell r="S90">
            <v>41030</v>
          </cell>
          <cell r="T90">
            <v>41040</v>
          </cell>
          <cell r="U90">
            <v>41050</v>
          </cell>
          <cell r="V90">
            <v>58030</v>
          </cell>
          <cell r="ES90" t="str">
            <v>A7</v>
          </cell>
          <cell r="ET90" t="str">
            <v>F41</v>
          </cell>
          <cell r="EU90" t="str">
            <v>I58</v>
          </cell>
          <cell r="EV90" t="str">
            <v/>
          </cell>
          <cell r="EW90" t="str">
            <v/>
          </cell>
          <cell r="EX90" t="str">
            <v/>
          </cell>
          <cell r="EY90" t="str">
            <v/>
          </cell>
          <cell r="EZ90" t="str">
            <v/>
          </cell>
          <cell r="FA90" t="str">
            <v/>
          </cell>
          <cell r="FB90" t="str">
            <v/>
          </cell>
          <cell r="FC90" t="str">
            <v/>
          </cell>
          <cell r="FD90" t="str">
            <v/>
          </cell>
          <cell r="FE90" t="str">
            <v/>
          </cell>
          <cell r="FF90" t="str">
            <v/>
          </cell>
          <cell r="FG90" t="str">
            <v/>
          </cell>
          <cell r="FH90" t="str">
            <v/>
          </cell>
          <cell r="FI90" t="str">
            <v/>
          </cell>
          <cell r="FJ90" t="str">
            <v/>
          </cell>
          <cell r="FK90" t="str">
            <v/>
          </cell>
          <cell r="FL90" t="str">
            <v/>
          </cell>
          <cell r="FM90" t="str">
            <v/>
          </cell>
          <cell r="FN90" t="str">
            <v/>
          </cell>
          <cell r="FO90" t="str">
            <v/>
          </cell>
          <cell r="FP90" t="str">
            <v/>
          </cell>
          <cell r="FQ90" t="str">
            <v/>
          </cell>
          <cell r="FR90" t="str">
            <v/>
          </cell>
          <cell r="FS90" t="str">
            <v/>
          </cell>
          <cell r="FT90" t="str">
            <v/>
          </cell>
          <cell r="FU90" t="str">
            <v/>
          </cell>
          <cell r="FV90" t="str">
            <v/>
          </cell>
          <cell r="FW90" t="str">
            <v/>
          </cell>
          <cell r="FX90" t="str">
            <v/>
          </cell>
          <cell r="FY90" t="str">
            <v/>
          </cell>
          <cell r="FZ90" t="str">
            <v/>
          </cell>
          <cell r="GA90" t="str">
            <v/>
          </cell>
          <cell r="GB90" t="str">
            <v/>
          </cell>
          <cell r="GC90" t="str">
            <v/>
          </cell>
          <cell r="GD90" t="str">
            <v/>
          </cell>
          <cell r="GE90" t="str">
            <v/>
          </cell>
          <cell r="GF90" t="str">
            <v/>
          </cell>
          <cell r="GG90" t="str">
            <v/>
          </cell>
          <cell r="GH90" t="str">
            <v/>
          </cell>
          <cell r="GI90" t="str">
            <v/>
          </cell>
          <cell r="GJ90" t="str">
            <v/>
          </cell>
          <cell r="GK90" t="str">
            <v/>
          </cell>
          <cell r="GL90" t="str">
            <v/>
          </cell>
          <cell r="GM90" t="str">
            <v/>
          </cell>
          <cell r="GN90" t="str">
            <v/>
          </cell>
          <cell r="GO90" t="str">
            <v/>
          </cell>
          <cell r="GQ90">
            <v>90</v>
          </cell>
        </row>
        <row r="91">
          <cell r="A91" t="str">
            <v>0702L</v>
          </cell>
          <cell r="B91" t="str">
            <v>University of Tsukuba</v>
          </cell>
          <cell r="C91" t="str">
            <v>Graduate School of Business Sciences, Humanities and Social Sciences</v>
          </cell>
          <cell r="D91" t="str">
            <v>Global Leaders Program in International Public Policy (GLIPP)/Master's Program in International Public Policy 
/Political Science, Public Administration, Area Studies</v>
          </cell>
          <cell r="F91" t="str">
            <v>TKACH-KAWASAKI Leslie</v>
          </cell>
          <cell r="G91" t="str">
            <v>https://www.ipp.tsukuba.ac.jp/en/</v>
          </cell>
          <cell r="H91" t="str">
            <v>Mandatory</v>
          </cell>
          <cell r="I91" t="str">
            <v>https://www.ipp.tsukuba.ac.jp/en/
For more detail, contact the office by email
ipp-office@un.tsukuba.ac.jp</v>
          </cell>
          <cell r="K91" t="str">
            <v>https://www.ipp.tsukuba.ac.jp/en/
For more detail, contact the office by email
ipp-office@un.tsukuba.ac.jp</v>
          </cell>
          <cell r="L91" t="str">
            <v>for_PreApplication_Matching</v>
          </cell>
          <cell r="M91" t="str">
            <v>緑</v>
          </cell>
          <cell r="ES91" t="str">
            <v>A6</v>
          </cell>
          <cell r="ET91" t="str">
            <v>A8</v>
          </cell>
          <cell r="EU91" t="str">
            <v/>
          </cell>
          <cell r="EV91" t="str">
            <v/>
          </cell>
          <cell r="EW91" t="str">
            <v/>
          </cell>
          <cell r="EX91" t="str">
            <v/>
          </cell>
          <cell r="EY91" t="str">
            <v/>
          </cell>
          <cell r="EZ91" t="str">
            <v/>
          </cell>
          <cell r="FA91" t="str">
            <v/>
          </cell>
          <cell r="FB91" t="str">
            <v/>
          </cell>
          <cell r="FC91" t="str">
            <v/>
          </cell>
          <cell r="FD91" t="str">
            <v/>
          </cell>
          <cell r="FE91" t="str">
            <v/>
          </cell>
          <cell r="FF91" t="str">
            <v/>
          </cell>
          <cell r="FG91" t="str">
            <v/>
          </cell>
          <cell r="FH91" t="str">
            <v/>
          </cell>
          <cell r="FI91" t="str">
            <v/>
          </cell>
          <cell r="FJ91" t="str">
            <v/>
          </cell>
          <cell r="FK91" t="str">
            <v/>
          </cell>
          <cell r="FL91" t="str">
            <v/>
          </cell>
          <cell r="FM91" t="str">
            <v/>
          </cell>
          <cell r="FN91" t="str">
            <v/>
          </cell>
          <cell r="FO91" t="str">
            <v/>
          </cell>
          <cell r="FP91" t="str">
            <v/>
          </cell>
          <cell r="FQ91" t="str">
            <v/>
          </cell>
          <cell r="FR91" t="str">
            <v/>
          </cell>
          <cell r="FS91" t="str">
            <v/>
          </cell>
          <cell r="FT91" t="str">
            <v/>
          </cell>
          <cell r="FU91" t="str">
            <v/>
          </cell>
          <cell r="FV91" t="str">
            <v/>
          </cell>
          <cell r="FW91" t="str">
            <v/>
          </cell>
          <cell r="FX91" t="str">
            <v/>
          </cell>
          <cell r="FY91" t="str">
            <v/>
          </cell>
          <cell r="FZ91" t="str">
            <v/>
          </cell>
          <cell r="GA91" t="str">
            <v/>
          </cell>
          <cell r="GB91" t="str">
            <v/>
          </cell>
          <cell r="GC91" t="str">
            <v/>
          </cell>
          <cell r="GD91" t="str">
            <v/>
          </cell>
          <cell r="GE91" t="str">
            <v/>
          </cell>
          <cell r="GF91" t="str">
            <v/>
          </cell>
          <cell r="GG91" t="str">
            <v/>
          </cell>
          <cell r="GH91" t="str">
            <v/>
          </cell>
          <cell r="GI91" t="str">
            <v/>
          </cell>
          <cell r="GJ91" t="str">
            <v/>
          </cell>
          <cell r="GK91" t="str">
            <v/>
          </cell>
          <cell r="GL91" t="str">
            <v/>
          </cell>
          <cell r="GM91" t="str">
            <v/>
          </cell>
          <cell r="GN91" t="str">
            <v/>
          </cell>
          <cell r="GO91" t="str">
            <v/>
          </cell>
          <cell r="GQ91">
            <v>91</v>
          </cell>
        </row>
        <row r="92">
          <cell r="A92" t="str">
            <v>0703B</v>
          </cell>
          <cell r="B92" t="str">
            <v>University of Tsukuba</v>
          </cell>
          <cell r="C92" t="str">
            <v>Graduate School of Business Sciences, Humanities and Social Sciences</v>
          </cell>
          <cell r="D92" t="str">
            <v>Master's Program in International Public Polic/GLIPP-PEPP(Global Leaders Program in International Public Policy, Program in Economics and Public Policy)</v>
          </cell>
          <cell r="E92" t="str">
            <v>Program in Economics and Public Policy</v>
          </cell>
          <cell r="F92" t="str">
            <v>Hisahiro Naito</v>
          </cell>
          <cell r="G92" t="str">
            <v>https://pepp.hass.tsukuba.ac.jp/</v>
          </cell>
          <cell r="H92" t="str">
            <v>Mandatory</v>
          </cell>
          <cell r="I92" t="str">
            <v>https://pepp.hass.tsukuba.ac.jp/people/</v>
          </cell>
          <cell r="L92" t="str">
            <v>Without_PreApplication_Matching</v>
          </cell>
          <cell r="M92" t="str">
            <v>緑</v>
          </cell>
          <cell r="N92">
            <v>7010</v>
          </cell>
          <cell r="O92">
            <v>7030</v>
          </cell>
          <cell r="P92">
            <v>7040</v>
          </cell>
          <cell r="Q92">
            <v>7050</v>
          </cell>
          <cell r="R92">
            <v>41010</v>
          </cell>
          <cell r="S92">
            <v>41030</v>
          </cell>
          <cell r="T92">
            <v>41040</v>
          </cell>
          <cell r="U92">
            <v>41050</v>
          </cell>
          <cell r="V92">
            <v>58030</v>
          </cell>
          <cell r="ES92" t="str">
            <v>A7</v>
          </cell>
          <cell r="ET92" t="str">
            <v>F41</v>
          </cell>
          <cell r="EU92" t="str">
            <v>I58</v>
          </cell>
          <cell r="EV92" t="str">
            <v/>
          </cell>
          <cell r="EW92" t="str">
            <v/>
          </cell>
          <cell r="EX92" t="str">
            <v/>
          </cell>
          <cell r="EY92" t="str">
            <v/>
          </cell>
          <cell r="EZ92" t="str">
            <v/>
          </cell>
          <cell r="FA92" t="str">
            <v/>
          </cell>
          <cell r="FB92" t="str">
            <v/>
          </cell>
          <cell r="FC92" t="str">
            <v/>
          </cell>
          <cell r="FD92" t="str">
            <v/>
          </cell>
          <cell r="FE92" t="str">
            <v/>
          </cell>
          <cell r="FF92" t="str">
            <v/>
          </cell>
          <cell r="FG92" t="str">
            <v/>
          </cell>
          <cell r="FH92" t="str">
            <v/>
          </cell>
          <cell r="FI92" t="str">
            <v/>
          </cell>
          <cell r="FJ92" t="str">
            <v/>
          </cell>
          <cell r="FK92" t="str">
            <v/>
          </cell>
          <cell r="FL92" t="str">
            <v/>
          </cell>
          <cell r="FM92" t="str">
            <v/>
          </cell>
          <cell r="FN92" t="str">
            <v/>
          </cell>
          <cell r="FO92" t="str">
            <v/>
          </cell>
          <cell r="FP92" t="str">
            <v/>
          </cell>
          <cell r="FQ92" t="str">
            <v/>
          </cell>
          <cell r="FR92" t="str">
            <v/>
          </cell>
          <cell r="FS92" t="str">
            <v/>
          </cell>
          <cell r="FT92" t="str">
            <v/>
          </cell>
          <cell r="FU92" t="str">
            <v/>
          </cell>
          <cell r="FV92" t="str">
            <v/>
          </cell>
          <cell r="FW92" t="str">
            <v/>
          </cell>
          <cell r="FX92" t="str">
            <v/>
          </cell>
          <cell r="FY92" t="str">
            <v/>
          </cell>
          <cell r="FZ92" t="str">
            <v/>
          </cell>
          <cell r="GA92" t="str">
            <v/>
          </cell>
          <cell r="GB92" t="str">
            <v/>
          </cell>
          <cell r="GC92" t="str">
            <v/>
          </cell>
          <cell r="GD92" t="str">
            <v/>
          </cell>
          <cell r="GE92" t="str">
            <v/>
          </cell>
          <cell r="GF92" t="str">
            <v/>
          </cell>
          <cell r="GG92" t="str">
            <v/>
          </cell>
          <cell r="GH92" t="str">
            <v/>
          </cell>
          <cell r="GI92" t="str">
            <v/>
          </cell>
          <cell r="GJ92" t="str">
            <v/>
          </cell>
          <cell r="GK92" t="str">
            <v/>
          </cell>
          <cell r="GL92" t="str">
            <v/>
          </cell>
          <cell r="GM92" t="str">
            <v/>
          </cell>
          <cell r="GN92" t="str">
            <v/>
          </cell>
          <cell r="GO92" t="str">
            <v/>
          </cell>
          <cell r="GQ92">
            <v>92</v>
          </cell>
        </row>
        <row r="93">
          <cell r="A93" t="str">
            <v>0705C</v>
          </cell>
          <cell r="B93" t="str">
            <v>University of Tsukuba</v>
          </cell>
          <cell r="C93" t="str">
            <v>Graduate School of Science and Technology
Degree Programs in Systems and Information Engineering</v>
          </cell>
          <cell r="D93" t="str">
            <v>Life Science Innovation</v>
          </cell>
          <cell r="G93" t="str">
            <v>https://tlsi.tsukuba.ac.jp/</v>
          </cell>
          <cell r="H93" t="str">
            <v>Mandatory</v>
          </cell>
          <cell r="I93" t="str">
            <v>https://tlsi.tsukuba.ac.jp/education/education1/</v>
          </cell>
          <cell r="J93" t="str">
            <v>Mandatory</v>
          </cell>
          <cell r="K93" t="str">
            <v>https://tlsi.tsukuba.ac.jp/en/people/faculty-members/</v>
          </cell>
          <cell r="L93" t="str">
            <v>for_PreApplication_Matching</v>
          </cell>
          <cell r="M93" t="str">
            <v>緑</v>
          </cell>
          <cell r="ES93" t="str">
            <v>J60</v>
          </cell>
          <cell r="ET93" t="str">
            <v>J62</v>
          </cell>
          <cell r="EU93" t="str">
            <v/>
          </cell>
          <cell r="EV93" t="str">
            <v/>
          </cell>
          <cell r="EW93" t="str">
            <v/>
          </cell>
          <cell r="EX93" t="str">
            <v/>
          </cell>
          <cell r="EY93" t="str">
            <v/>
          </cell>
          <cell r="EZ93" t="str">
            <v/>
          </cell>
          <cell r="FA93" t="str">
            <v/>
          </cell>
          <cell r="FB93" t="str">
            <v/>
          </cell>
          <cell r="FC93" t="str">
            <v/>
          </cell>
          <cell r="FD93" t="str">
            <v/>
          </cell>
          <cell r="FE93" t="str">
            <v/>
          </cell>
          <cell r="FF93" t="str">
            <v/>
          </cell>
          <cell r="FG93" t="str">
            <v/>
          </cell>
          <cell r="FH93" t="str">
            <v/>
          </cell>
          <cell r="FI93" t="str">
            <v/>
          </cell>
          <cell r="FJ93" t="str">
            <v/>
          </cell>
          <cell r="FK93" t="str">
            <v/>
          </cell>
          <cell r="FL93" t="str">
            <v/>
          </cell>
          <cell r="FM93" t="str">
            <v/>
          </cell>
          <cell r="FN93" t="str">
            <v/>
          </cell>
          <cell r="FO93" t="str">
            <v/>
          </cell>
          <cell r="FP93" t="str">
            <v/>
          </cell>
          <cell r="FQ93" t="str">
            <v/>
          </cell>
          <cell r="FR93" t="str">
            <v/>
          </cell>
          <cell r="FS93" t="str">
            <v/>
          </cell>
          <cell r="FT93" t="str">
            <v/>
          </cell>
          <cell r="FU93" t="str">
            <v/>
          </cell>
          <cell r="FV93" t="str">
            <v/>
          </cell>
          <cell r="FW93" t="str">
            <v/>
          </cell>
          <cell r="FX93" t="str">
            <v/>
          </cell>
          <cell r="FY93" t="str">
            <v/>
          </cell>
          <cell r="FZ93" t="str">
            <v/>
          </cell>
          <cell r="GA93" t="str">
            <v/>
          </cell>
          <cell r="GB93" t="str">
            <v/>
          </cell>
          <cell r="GC93" t="str">
            <v/>
          </cell>
          <cell r="GD93" t="str">
            <v/>
          </cell>
          <cell r="GE93" t="str">
            <v/>
          </cell>
          <cell r="GF93" t="str">
            <v/>
          </cell>
          <cell r="GG93" t="str">
            <v/>
          </cell>
          <cell r="GH93" t="str">
            <v/>
          </cell>
          <cell r="GI93" t="str">
            <v/>
          </cell>
          <cell r="GJ93" t="str">
            <v/>
          </cell>
          <cell r="GK93" t="str">
            <v/>
          </cell>
          <cell r="GL93" t="str">
            <v/>
          </cell>
          <cell r="GM93" t="str">
            <v/>
          </cell>
          <cell r="GN93" t="str">
            <v/>
          </cell>
          <cell r="GO93" t="str">
            <v/>
          </cell>
          <cell r="GQ93">
            <v>93</v>
          </cell>
        </row>
        <row r="94">
          <cell r="A94" t="str">
            <v>0705D</v>
          </cell>
          <cell r="B94" t="str">
            <v>University of Tsukuba</v>
          </cell>
          <cell r="C94" t="str">
            <v>Graduate School of Science and Technology</v>
          </cell>
          <cell r="D94" t="str">
            <v>Degree Program in Systems and Information Engineering / Degree Program in Intelligent and Mechanical Interaction Systems</v>
          </cell>
          <cell r="G94" t="str">
            <v>https://www.imis.tsukuba.ac.jp</v>
          </cell>
          <cell r="H94" t="str">
            <v>Mandatory</v>
          </cell>
          <cell r="I94" t="str">
            <v>https://www.sie.tsukuba.ac.jp/fac_search2/?part_param_1=&amp;find_param_1=Master%25E2%2580%2599s%2520and%2520Doctoral%2520Programs%2520in%2520Intelligent%2520and%2520Mechanical%2520Interaction%2520Systems&amp;find_param_2=&amp;find_param_3=</v>
          </cell>
          <cell r="J94" t="str">
            <v>Mandatory</v>
          </cell>
          <cell r="K94" t="str">
            <v>https://www.sie.tsukuba.ac.jp/fac_search2/?part_param_1=&amp;find_param_1=Master%25E2%2580%2599s%2520and%2520Doctoral%2520Programs%2520in%2520Intelligent%2520and%2520Mechanical%2520Interaction%2520Systems&amp;find_param_2=&amp;find_param_3=</v>
          </cell>
          <cell r="L94" t="str">
            <v>for_PreApplication_Matching</v>
          </cell>
          <cell r="M94" t="str">
            <v>緑</v>
          </cell>
          <cell r="N94">
            <v>20020</v>
          </cell>
          <cell r="O94">
            <v>51010</v>
          </cell>
          <cell r="P94">
            <v>60070</v>
          </cell>
          <cell r="Q94">
            <v>61010</v>
          </cell>
          <cell r="R94">
            <v>61020</v>
          </cell>
          <cell r="S94">
            <v>61030</v>
          </cell>
          <cell r="T94">
            <v>61040</v>
          </cell>
          <cell r="U94">
            <v>61050</v>
          </cell>
          <cell r="V94">
            <v>62030</v>
          </cell>
          <cell r="W94">
            <v>62040</v>
          </cell>
          <cell r="X94">
            <v>90150</v>
          </cell>
          <cell r="ES94" t="str">
            <v>C20</v>
          </cell>
          <cell r="ET94" t="str">
            <v>I51</v>
          </cell>
          <cell r="EU94" t="str">
            <v>J60</v>
          </cell>
          <cell r="EV94" t="str">
            <v>J61</v>
          </cell>
          <cell r="EW94" t="str">
            <v>J62</v>
          </cell>
          <cell r="EX94" t="str">
            <v>DI90</v>
          </cell>
          <cell r="EY94" t="str">
            <v/>
          </cell>
          <cell r="EZ94" t="str">
            <v/>
          </cell>
          <cell r="FA94" t="str">
            <v/>
          </cell>
          <cell r="FB94" t="str">
            <v/>
          </cell>
          <cell r="FC94" t="str">
            <v/>
          </cell>
          <cell r="FD94" t="str">
            <v/>
          </cell>
          <cell r="FE94" t="str">
            <v/>
          </cell>
          <cell r="FF94" t="str">
            <v/>
          </cell>
          <cell r="FG94" t="str">
            <v/>
          </cell>
          <cell r="FH94" t="str">
            <v/>
          </cell>
          <cell r="FI94" t="str">
            <v/>
          </cell>
          <cell r="FJ94" t="str">
            <v/>
          </cell>
          <cell r="FK94" t="str">
            <v/>
          </cell>
          <cell r="FL94" t="str">
            <v/>
          </cell>
          <cell r="FM94" t="str">
            <v/>
          </cell>
          <cell r="FN94" t="str">
            <v/>
          </cell>
          <cell r="FO94" t="str">
            <v/>
          </cell>
          <cell r="FP94" t="str">
            <v/>
          </cell>
          <cell r="FQ94" t="str">
            <v/>
          </cell>
          <cell r="FR94" t="str">
            <v/>
          </cell>
          <cell r="FS94" t="str">
            <v/>
          </cell>
          <cell r="FT94" t="str">
            <v/>
          </cell>
          <cell r="FU94" t="str">
            <v/>
          </cell>
          <cell r="FV94" t="str">
            <v/>
          </cell>
          <cell r="FW94" t="str">
            <v/>
          </cell>
          <cell r="FX94" t="str">
            <v/>
          </cell>
          <cell r="FY94" t="str">
            <v/>
          </cell>
          <cell r="FZ94" t="str">
            <v/>
          </cell>
          <cell r="GA94" t="str">
            <v/>
          </cell>
          <cell r="GB94" t="str">
            <v/>
          </cell>
          <cell r="GC94" t="str">
            <v/>
          </cell>
          <cell r="GD94" t="str">
            <v/>
          </cell>
          <cell r="GE94" t="str">
            <v/>
          </cell>
          <cell r="GF94" t="str">
            <v/>
          </cell>
          <cell r="GG94" t="str">
            <v/>
          </cell>
          <cell r="GH94" t="str">
            <v/>
          </cell>
          <cell r="GI94" t="str">
            <v/>
          </cell>
          <cell r="GJ94" t="str">
            <v/>
          </cell>
          <cell r="GK94" t="str">
            <v/>
          </cell>
          <cell r="GL94" t="str">
            <v/>
          </cell>
          <cell r="GM94" t="str">
            <v/>
          </cell>
          <cell r="GN94" t="str">
            <v/>
          </cell>
          <cell r="GO94" t="str">
            <v/>
          </cell>
          <cell r="GQ94">
            <v>94</v>
          </cell>
        </row>
        <row r="95">
          <cell r="A95" t="str">
            <v>0706A</v>
          </cell>
          <cell r="B95" t="str">
            <v>University of Tsukuba</v>
          </cell>
          <cell r="C95" t="str">
            <v>Graduate School of Science and Technology</v>
          </cell>
          <cell r="D95" t="str">
            <v>Master's Program in Environmental Science/Doctoral Program in Environmental Studies
Sustainability Science, Technology, and Policy (SUSTEP)</v>
          </cell>
          <cell r="G95" t="str">
            <v>https://www.envr.tsukuba.ac.jp/eng/</v>
          </cell>
          <cell r="H95" t="str">
            <v>Mandatory</v>
          </cell>
          <cell r="I95" t="str">
            <v>https://www.envr.tsukuba.ac.jp/~jds/people03.html</v>
          </cell>
          <cell r="J95" t="str">
            <v>Mandatory</v>
          </cell>
          <cell r="K95" t="str">
            <v>https://www.envr.tsukuba.ac.jp/~jds/people03.html</v>
          </cell>
          <cell r="L95" t="str">
            <v>for_PreApplication_Matching</v>
          </cell>
          <cell r="M95" t="str">
            <v>緑</v>
          </cell>
          <cell r="N95">
            <v>4010</v>
          </cell>
          <cell r="O95">
            <v>4020</v>
          </cell>
          <cell r="P95" t="str">
            <v>80010A4</v>
          </cell>
          <cell r="Q95" t="str">
            <v>80010A6</v>
          </cell>
          <cell r="R95" t="str">
            <v>80020A4</v>
          </cell>
          <cell r="S95" t="str">
            <v>80020A8</v>
          </cell>
          <cell r="T95">
            <v>22040</v>
          </cell>
          <cell r="U95">
            <v>22050</v>
          </cell>
          <cell r="V95">
            <v>22060</v>
          </cell>
          <cell r="W95">
            <v>25030</v>
          </cell>
          <cell r="X95">
            <v>40010</v>
          </cell>
          <cell r="Y95">
            <v>41010</v>
          </cell>
          <cell r="Z95">
            <v>41020</v>
          </cell>
          <cell r="AA95">
            <v>41030</v>
          </cell>
          <cell r="AB95">
            <v>41050</v>
          </cell>
          <cell r="AC95">
            <v>63010</v>
          </cell>
          <cell r="AD95">
            <v>64010</v>
          </cell>
          <cell r="AE95">
            <v>64020</v>
          </cell>
          <cell r="AF95">
            <v>64030</v>
          </cell>
          <cell r="AG95">
            <v>64040</v>
          </cell>
          <cell r="AH95">
            <v>64050</v>
          </cell>
          <cell r="ES95" t="str">
            <v>A4</v>
          </cell>
          <cell r="ET95" t="str">
            <v>A6</v>
          </cell>
          <cell r="EU95" t="str">
            <v>A8</v>
          </cell>
          <cell r="EV95" t="str">
            <v>B17</v>
          </cell>
          <cell r="EW95" t="str">
            <v>C22</v>
          </cell>
          <cell r="EX95" t="str">
            <v>C25</v>
          </cell>
          <cell r="EY95" t="str">
            <v>F40</v>
          </cell>
          <cell r="EZ95" t="str">
            <v>F41</v>
          </cell>
          <cell r="FA95" t="str">
            <v>K63</v>
          </cell>
          <cell r="FB95" t="str">
            <v>K64</v>
          </cell>
          <cell r="FC95" t="str">
            <v/>
          </cell>
          <cell r="FD95" t="str">
            <v/>
          </cell>
          <cell r="FE95" t="str">
            <v/>
          </cell>
          <cell r="FF95" t="str">
            <v/>
          </cell>
          <cell r="FG95" t="str">
            <v/>
          </cell>
          <cell r="FH95" t="str">
            <v/>
          </cell>
          <cell r="FI95" t="str">
            <v/>
          </cell>
          <cell r="FJ95" t="str">
            <v/>
          </cell>
          <cell r="FK95" t="str">
            <v/>
          </cell>
          <cell r="FL95" t="str">
            <v/>
          </cell>
          <cell r="FM95" t="str">
            <v/>
          </cell>
          <cell r="FN95" t="str">
            <v/>
          </cell>
          <cell r="FO95" t="str">
            <v/>
          </cell>
          <cell r="FP95" t="str">
            <v/>
          </cell>
          <cell r="FQ95" t="str">
            <v/>
          </cell>
          <cell r="FR95" t="str">
            <v/>
          </cell>
          <cell r="FS95" t="str">
            <v/>
          </cell>
          <cell r="FT95" t="str">
            <v/>
          </cell>
          <cell r="FU95" t="str">
            <v/>
          </cell>
          <cell r="FV95" t="str">
            <v/>
          </cell>
          <cell r="FW95" t="str">
            <v/>
          </cell>
          <cell r="FX95" t="str">
            <v/>
          </cell>
          <cell r="FY95" t="str">
            <v/>
          </cell>
          <cell r="FZ95" t="str">
            <v/>
          </cell>
          <cell r="GA95" t="str">
            <v/>
          </cell>
          <cell r="GB95" t="str">
            <v/>
          </cell>
          <cell r="GC95" t="str">
            <v/>
          </cell>
          <cell r="GD95" t="str">
            <v/>
          </cell>
          <cell r="GE95" t="str">
            <v/>
          </cell>
          <cell r="GF95" t="str">
            <v/>
          </cell>
          <cell r="GG95" t="str">
            <v/>
          </cell>
          <cell r="GH95" t="str">
            <v/>
          </cell>
          <cell r="GI95" t="str">
            <v/>
          </cell>
          <cell r="GJ95" t="str">
            <v/>
          </cell>
          <cell r="GK95" t="str">
            <v/>
          </cell>
          <cell r="GL95" t="str">
            <v/>
          </cell>
          <cell r="GM95" t="str">
            <v/>
          </cell>
          <cell r="GN95" t="str">
            <v/>
          </cell>
          <cell r="GO95" t="str">
            <v/>
          </cell>
          <cell r="GQ95">
            <v>95</v>
          </cell>
        </row>
        <row r="96">
          <cell r="A96" t="str">
            <v>0706B</v>
          </cell>
          <cell r="B96" t="str">
            <v>University of Tsukuba</v>
          </cell>
          <cell r="C96" t="str">
            <v>Graduate School of Science and Technology　Degree Programs in Life and Earth Sciences</v>
          </cell>
          <cell r="D96" t="str">
            <v>Degree Programs in Life and Earth Sciences/ Mater’s Program in Agro-Bioresources Science and Technology</v>
          </cell>
          <cell r="G96" t="str">
            <v>http://www.global.tsukuba.ac.jp/departments/%E7%94%9F%E5%91%BD%E7%92%B0%E5%A2%83%E7%B3%BB</v>
          </cell>
          <cell r="H96" t="str">
            <v>Mandatory</v>
          </cell>
          <cell r="I96" t="str">
            <v>https://www.bres.tsukuba.ac.jp/en/masters-program/m-faculty/</v>
          </cell>
          <cell r="J96" t="str">
            <v>PhD candidates are not accepted</v>
          </cell>
          <cell r="L96" t="str">
            <v>for_PreApplication_Matching</v>
          </cell>
          <cell r="M96" t="str">
            <v>緑</v>
          </cell>
          <cell r="ES96" t="str">
            <v>F38</v>
          </cell>
          <cell r="ET96" t="str">
            <v>F39</v>
          </cell>
          <cell r="EU96" t="str">
            <v>F40</v>
          </cell>
          <cell r="EV96" t="str">
            <v>F41</v>
          </cell>
          <cell r="EW96" t="str">
            <v/>
          </cell>
          <cell r="EX96" t="str">
            <v/>
          </cell>
          <cell r="EY96" t="str">
            <v/>
          </cell>
          <cell r="EZ96" t="str">
            <v/>
          </cell>
          <cell r="FA96" t="str">
            <v/>
          </cell>
          <cell r="FB96" t="str">
            <v/>
          </cell>
          <cell r="FC96" t="str">
            <v/>
          </cell>
          <cell r="FD96" t="str">
            <v/>
          </cell>
          <cell r="FE96" t="str">
            <v/>
          </cell>
          <cell r="FF96" t="str">
            <v/>
          </cell>
          <cell r="FG96" t="str">
            <v/>
          </cell>
          <cell r="FH96" t="str">
            <v/>
          </cell>
          <cell r="FI96" t="str">
            <v/>
          </cell>
          <cell r="FJ96" t="str">
            <v/>
          </cell>
          <cell r="FK96" t="str">
            <v/>
          </cell>
          <cell r="FL96" t="str">
            <v/>
          </cell>
          <cell r="FM96" t="str">
            <v/>
          </cell>
          <cell r="FN96" t="str">
            <v/>
          </cell>
          <cell r="FO96" t="str">
            <v/>
          </cell>
          <cell r="FP96" t="str">
            <v/>
          </cell>
          <cell r="FQ96" t="str">
            <v/>
          </cell>
          <cell r="FR96" t="str">
            <v/>
          </cell>
          <cell r="FS96" t="str">
            <v/>
          </cell>
          <cell r="FT96" t="str">
            <v/>
          </cell>
          <cell r="FU96" t="str">
            <v/>
          </cell>
          <cell r="FV96" t="str">
            <v/>
          </cell>
          <cell r="FW96" t="str">
            <v/>
          </cell>
          <cell r="FX96" t="str">
            <v/>
          </cell>
          <cell r="FY96" t="str">
            <v/>
          </cell>
          <cell r="FZ96" t="str">
            <v/>
          </cell>
          <cell r="GA96" t="str">
            <v/>
          </cell>
          <cell r="GB96" t="str">
            <v/>
          </cell>
          <cell r="GC96" t="str">
            <v/>
          </cell>
          <cell r="GD96" t="str">
            <v/>
          </cell>
          <cell r="GE96" t="str">
            <v/>
          </cell>
          <cell r="GF96" t="str">
            <v/>
          </cell>
          <cell r="GG96" t="str">
            <v/>
          </cell>
          <cell r="GH96" t="str">
            <v/>
          </cell>
          <cell r="GI96" t="str">
            <v/>
          </cell>
          <cell r="GJ96" t="str">
            <v/>
          </cell>
          <cell r="GK96" t="str">
            <v/>
          </cell>
          <cell r="GL96" t="str">
            <v/>
          </cell>
          <cell r="GM96" t="str">
            <v/>
          </cell>
          <cell r="GN96" t="str">
            <v/>
          </cell>
          <cell r="GO96" t="str">
            <v/>
          </cell>
          <cell r="GQ96">
            <v>96</v>
          </cell>
        </row>
        <row r="97">
          <cell r="A97" t="str">
            <v>0706D</v>
          </cell>
          <cell r="B97" t="str">
            <v>University of Tsukuba</v>
          </cell>
          <cell r="C97" t="str">
            <v>Graduate School of Science and Technology　Degree Programs in Life and Earth Sciences</v>
          </cell>
          <cell r="D97" t="str">
            <v>Doctoral Program in Agricultural Sciences</v>
          </cell>
          <cell r="G97" t="str">
            <v>https://www.bres.tsukuba.ac.jp/en/en-home/</v>
          </cell>
          <cell r="J97" t="str">
            <v>Mandatory</v>
          </cell>
          <cell r="K97" t="str">
            <v>https://www.bres.tsukuba.ac.jp/en/ph-d-programs/agricultural-sciences-en/</v>
          </cell>
          <cell r="L97" t="str">
            <v>for_PreApplication_Matching</v>
          </cell>
          <cell r="M97" t="str">
            <v>緑</v>
          </cell>
          <cell r="N97">
            <v>39010</v>
          </cell>
          <cell r="O97">
            <v>39020</v>
          </cell>
          <cell r="P97">
            <v>39030</v>
          </cell>
          <cell r="Q97">
            <v>39040</v>
          </cell>
          <cell r="R97">
            <v>39050</v>
          </cell>
          <cell r="S97">
            <v>39060</v>
          </cell>
          <cell r="T97">
            <v>39070</v>
          </cell>
          <cell r="U97">
            <v>40010</v>
          </cell>
          <cell r="V97">
            <v>40020</v>
          </cell>
          <cell r="W97">
            <v>40030</v>
          </cell>
          <cell r="X97">
            <v>40040</v>
          </cell>
          <cell r="Y97">
            <v>41010</v>
          </cell>
          <cell r="Z97">
            <v>41020</v>
          </cell>
          <cell r="AA97">
            <v>41030</v>
          </cell>
          <cell r="AB97">
            <v>41040</v>
          </cell>
          <cell r="AC97">
            <v>41050</v>
          </cell>
          <cell r="ES97" t="str">
            <v>F39</v>
          </cell>
          <cell r="ET97" t="str">
            <v>F40</v>
          </cell>
          <cell r="EU97" t="str">
            <v>F41</v>
          </cell>
          <cell r="EV97" t="str">
            <v/>
          </cell>
          <cell r="EW97" t="str">
            <v/>
          </cell>
          <cell r="EX97" t="str">
            <v/>
          </cell>
          <cell r="EY97" t="str">
            <v/>
          </cell>
          <cell r="EZ97" t="str">
            <v/>
          </cell>
          <cell r="FA97" t="str">
            <v/>
          </cell>
          <cell r="FB97" t="str">
            <v/>
          </cell>
          <cell r="FC97" t="str">
            <v/>
          </cell>
          <cell r="FD97" t="str">
            <v/>
          </cell>
          <cell r="FE97" t="str">
            <v/>
          </cell>
          <cell r="FF97" t="str">
            <v/>
          </cell>
          <cell r="FG97" t="str">
            <v/>
          </cell>
          <cell r="FH97" t="str">
            <v/>
          </cell>
          <cell r="FI97" t="str">
            <v/>
          </cell>
          <cell r="FJ97" t="str">
            <v/>
          </cell>
          <cell r="FK97" t="str">
            <v/>
          </cell>
          <cell r="FL97" t="str">
            <v/>
          </cell>
          <cell r="FM97" t="str">
            <v/>
          </cell>
          <cell r="FN97" t="str">
            <v/>
          </cell>
          <cell r="FO97" t="str">
            <v/>
          </cell>
          <cell r="FP97" t="str">
            <v/>
          </cell>
          <cell r="FQ97" t="str">
            <v/>
          </cell>
          <cell r="FR97" t="str">
            <v/>
          </cell>
          <cell r="FS97" t="str">
            <v/>
          </cell>
          <cell r="FT97" t="str">
            <v/>
          </cell>
          <cell r="FU97" t="str">
            <v/>
          </cell>
          <cell r="FV97" t="str">
            <v/>
          </cell>
          <cell r="FW97" t="str">
            <v/>
          </cell>
          <cell r="FX97" t="str">
            <v/>
          </cell>
          <cell r="FY97" t="str">
            <v/>
          </cell>
          <cell r="FZ97" t="str">
            <v/>
          </cell>
          <cell r="GA97" t="str">
            <v/>
          </cell>
          <cell r="GB97" t="str">
            <v/>
          </cell>
          <cell r="GC97" t="str">
            <v/>
          </cell>
          <cell r="GD97" t="str">
            <v/>
          </cell>
          <cell r="GE97" t="str">
            <v/>
          </cell>
          <cell r="GF97" t="str">
            <v/>
          </cell>
          <cell r="GG97" t="str">
            <v/>
          </cell>
          <cell r="GH97" t="str">
            <v/>
          </cell>
          <cell r="GI97" t="str">
            <v/>
          </cell>
          <cell r="GJ97" t="str">
            <v/>
          </cell>
          <cell r="GK97" t="str">
            <v/>
          </cell>
          <cell r="GL97" t="str">
            <v/>
          </cell>
          <cell r="GM97" t="str">
            <v/>
          </cell>
          <cell r="GN97" t="str">
            <v/>
          </cell>
          <cell r="GO97" t="str">
            <v/>
          </cell>
          <cell r="GQ97">
            <v>97</v>
          </cell>
        </row>
        <row r="98">
          <cell r="A98" t="str">
            <v>0706E</v>
          </cell>
          <cell r="B98" t="str">
            <v>University of Tsukuba</v>
          </cell>
          <cell r="C98" t="str">
            <v>Graduate School of Science and Technology　Degree Programs in Life and Earth Sciences</v>
          </cell>
          <cell r="D98" t="str">
            <v>Life Science Innovation</v>
          </cell>
          <cell r="G98" t="str">
            <v>https://tlsi.tsukuba.ac.jp/</v>
          </cell>
          <cell r="H98" t="str">
            <v>Mandatory</v>
          </cell>
          <cell r="I98" t="str">
            <v>https://tlsi.tsukuba.ac.jp/education/education1/</v>
          </cell>
          <cell r="J98" t="str">
            <v>Mandatory</v>
          </cell>
          <cell r="K98" t="str">
            <v>https://tlsi.tsukuba.ac.jp/en/people/faculty-members/</v>
          </cell>
          <cell r="L98" t="str">
            <v>for_PreApplication_Matching</v>
          </cell>
          <cell r="M98" t="str">
            <v>緑</v>
          </cell>
          <cell r="ES98" t="str">
            <v>E35</v>
          </cell>
          <cell r="ET98" t="str">
            <v>E37</v>
          </cell>
          <cell r="EU98" t="str">
            <v>F38</v>
          </cell>
          <cell r="EV98" t="str">
            <v>F41</v>
          </cell>
          <cell r="EW98" t="str">
            <v/>
          </cell>
          <cell r="EX98" t="str">
            <v/>
          </cell>
          <cell r="EY98" t="str">
            <v/>
          </cell>
          <cell r="EZ98" t="str">
            <v/>
          </cell>
          <cell r="FA98" t="str">
            <v/>
          </cell>
          <cell r="FB98" t="str">
            <v/>
          </cell>
          <cell r="FC98" t="str">
            <v/>
          </cell>
          <cell r="FD98" t="str">
            <v/>
          </cell>
          <cell r="FE98" t="str">
            <v/>
          </cell>
          <cell r="FF98" t="str">
            <v/>
          </cell>
          <cell r="FG98" t="str">
            <v/>
          </cell>
          <cell r="FH98" t="str">
            <v/>
          </cell>
          <cell r="FI98" t="str">
            <v/>
          </cell>
          <cell r="FJ98" t="str">
            <v/>
          </cell>
          <cell r="FK98" t="str">
            <v/>
          </cell>
          <cell r="FL98" t="str">
            <v/>
          </cell>
          <cell r="FM98" t="str">
            <v/>
          </cell>
          <cell r="FN98" t="str">
            <v/>
          </cell>
          <cell r="FO98" t="str">
            <v/>
          </cell>
          <cell r="FP98" t="str">
            <v/>
          </cell>
          <cell r="FQ98" t="str">
            <v/>
          </cell>
          <cell r="FR98" t="str">
            <v/>
          </cell>
          <cell r="FS98" t="str">
            <v/>
          </cell>
          <cell r="FT98" t="str">
            <v/>
          </cell>
          <cell r="FU98" t="str">
            <v/>
          </cell>
          <cell r="FV98" t="str">
            <v/>
          </cell>
          <cell r="FW98" t="str">
            <v/>
          </cell>
          <cell r="FX98" t="str">
            <v/>
          </cell>
          <cell r="FY98" t="str">
            <v/>
          </cell>
          <cell r="FZ98" t="str">
            <v/>
          </cell>
          <cell r="GA98" t="str">
            <v/>
          </cell>
          <cell r="GB98" t="str">
            <v/>
          </cell>
          <cell r="GC98" t="str">
            <v/>
          </cell>
          <cell r="GD98" t="str">
            <v/>
          </cell>
          <cell r="GE98" t="str">
            <v/>
          </cell>
          <cell r="GF98" t="str">
            <v/>
          </cell>
          <cell r="GG98" t="str">
            <v/>
          </cell>
          <cell r="GH98" t="str">
            <v/>
          </cell>
          <cell r="GI98" t="str">
            <v/>
          </cell>
          <cell r="GJ98" t="str">
            <v/>
          </cell>
          <cell r="GK98" t="str">
            <v/>
          </cell>
          <cell r="GL98" t="str">
            <v/>
          </cell>
          <cell r="GM98" t="str">
            <v/>
          </cell>
          <cell r="GN98" t="str">
            <v/>
          </cell>
          <cell r="GO98" t="str">
            <v/>
          </cell>
          <cell r="GQ98">
            <v>98</v>
          </cell>
        </row>
        <row r="99">
          <cell r="A99" t="str">
            <v>0802A</v>
          </cell>
          <cell r="B99" t="str">
            <v>Ibaraki University</v>
          </cell>
          <cell r="C99" t="str">
            <v>Graduate school of Science and Engineering</v>
          </cell>
          <cell r="G99" t="str">
            <v>https://www.gse.ibaraki.ac.jp/en/</v>
          </cell>
          <cell r="H99" t="str">
            <v>Master's degree candidates are not accepted</v>
          </cell>
          <cell r="J99" t="str">
            <v>Mandatory</v>
          </cell>
          <cell r="K99" t="str">
            <v>https://www.gse.ibaraki.ac.jp/en/research/staff/doctor/</v>
          </cell>
          <cell r="L99" t="str">
            <v>for_PreApplication_Matching</v>
          </cell>
          <cell r="M99" t="str">
            <v>緑</v>
          </cell>
          <cell r="ES99" t="str">
            <v>C18</v>
          </cell>
          <cell r="ET99" t="str">
            <v>C19</v>
          </cell>
          <cell r="EU99" t="str">
            <v>C20</v>
          </cell>
          <cell r="EV99" t="str">
            <v>C21</v>
          </cell>
          <cell r="EW99" t="str">
            <v>C22</v>
          </cell>
          <cell r="EX99" t="str">
            <v>C23</v>
          </cell>
          <cell r="EY99" t="str">
            <v>C24</v>
          </cell>
          <cell r="EZ99" t="str">
            <v>C25</v>
          </cell>
          <cell r="FA99" t="str">
            <v>D26</v>
          </cell>
          <cell r="FB99" t="str">
            <v>D27</v>
          </cell>
          <cell r="FC99" t="str">
            <v>D28</v>
          </cell>
          <cell r="FD99" t="str">
            <v>D29</v>
          </cell>
          <cell r="FE99" t="str">
            <v>D30</v>
          </cell>
          <cell r="FF99" t="str">
            <v>D31</v>
          </cell>
          <cell r="FG99" t="str">
            <v>E32</v>
          </cell>
          <cell r="FH99" t="str">
            <v>E33</v>
          </cell>
          <cell r="FI99" t="str">
            <v>E32</v>
          </cell>
          <cell r="FJ99" t="str">
            <v>E35</v>
          </cell>
          <cell r="FK99" t="str">
            <v>E36</v>
          </cell>
          <cell r="FL99" t="str">
            <v>E37</v>
          </cell>
          <cell r="FM99" t="str">
            <v>G43</v>
          </cell>
          <cell r="FN99" t="str">
            <v>G44</v>
          </cell>
          <cell r="FO99" t="str">
            <v>G45</v>
          </cell>
          <cell r="FP99" t="str">
            <v>J60</v>
          </cell>
          <cell r="FQ99" t="str">
            <v>J61</v>
          </cell>
          <cell r="FR99" t="str">
            <v>J62</v>
          </cell>
          <cell r="FS99" t="str">
            <v>DI190</v>
          </cell>
          <cell r="FT99" t="str">
            <v/>
          </cell>
          <cell r="FU99" t="str">
            <v/>
          </cell>
          <cell r="FV99" t="str">
            <v/>
          </cell>
          <cell r="FW99" t="str">
            <v/>
          </cell>
          <cell r="FX99" t="str">
            <v/>
          </cell>
          <cell r="FY99" t="str">
            <v/>
          </cell>
          <cell r="FZ99" t="str">
            <v/>
          </cell>
          <cell r="GA99" t="str">
            <v/>
          </cell>
          <cell r="GB99" t="str">
            <v/>
          </cell>
          <cell r="GC99" t="str">
            <v/>
          </cell>
          <cell r="GD99" t="str">
            <v/>
          </cell>
          <cell r="GE99" t="str">
            <v/>
          </cell>
          <cell r="GF99" t="str">
            <v/>
          </cell>
          <cell r="GG99" t="str">
            <v/>
          </cell>
          <cell r="GH99" t="str">
            <v/>
          </cell>
          <cell r="GI99" t="str">
            <v/>
          </cell>
          <cell r="GJ99" t="str">
            <v/>
          </cell>
          <cell r="GK99" t="str">
            <v/>
          </cell>
          <cell r="GL99" t="str">
            <v/>
          </cell>
          <cell r="GM99" t="str">
            <v/>
          </cell>
          <cell r="GN99" t="str">
            <v/>
          </cell>
          <cell r="GO99" t="str">
            <v/>
          </cell>
          <cell r="GQ99">
            <v>99</v>
          </cell>
        </row>
        <row r="100">
          <cell r="A100" t="str">
            <v>0901A</v>
          </cell>
          <cell r="B100" t="str">
            <v>Ashikaga University</v>
          </cell>
          <cell r="C100" t="str">
            <v>Master of  Engineering</v>
          </cell>
          <cell r="G100" t="str">
            <v>https://www.ashitech.ac.jp/ehome/departmentprograms.html#GraduateSchool</v>
          </cell>
          <cell r="H100" t="str">
            <v>Mandatory</v>
          </cell>
          <cell r="I100" t="str">
            <v>https://ashikaga.ac.jp/supervisorsareas/</v>
          </cell>
          <cell r="J100" t="str">
            <v>PhD candidates are not accepted</v>
          </cell>
          <cell r="L100" t="str">
            <v>for_PreApplication_Matching</v>
          </cell>
          <cell r="M100" t="str">
            <v>緑</v>
          </cell>
          <cell r="ES100" t="str">
            <v>C18</v>
          </cell>
          <cell r="ET100" t="str">
            <v>C19</v>
          </cell>
          <cell r="EU100" t="str">
            <v>C20</v>
          </cell>
          <cell r="EV100" t="str">
            <v>C21</v>
          </cell>
          <cell r="EW100" t="str">
            <v>C23</v>
          </cell>
          <cell r="EX100" t="str">
            <v>D26</v>
          </cell>
          <cell r="EY100" t="str">
            <v>D29</v>
          </cell>
          <cell r="EZ100" t="str">
            <v>D30</v>
          </cell>
          <cell r="FA100" t="str">
            <v>D31</v>
          </cell>
          <cell r="FB100" t="str">
            <v>J60</v>
          </cell>
          <cell r="FC100" t="str">
            <v>J61</v>
          </cell>
          <cell r="FD100" t="str">
            <v>J62</v>
          </cell>
          <cell r="FE100" t="str">
            <v/>
          </cell>
          <cell r="FF100" t="str">
            <v/>
          </cell>
          <cell r="FG100" t="str">
            <v/>
          </cell>
          <cell r="FH100" t="str">
            <v/>
          </cell>
          <cell r="FI100" t="str">
            <v/>
          </cell>
          <cell r="FJ100" t="str">
            <v/>
          </cell>
          <cell r="FK100" t="str">
            <v/>
          </cell>
          <cell r="FL100" t="str">
            <v/>
          </cell>
          <cell r="FM100" t="str">
            <v/>
          </cell>
          <cell r="FN100" t="str">
            <v/>
          </cell>
          <cell r="FO100" t="str">
            <v/>
          </cell>
          <cell r="FP100" t="str">
            <v/>
          </cell>
          <cell r="FQ100" t="str">
            <v/>
          </cell>
          <cell r="FR100" t="str">
            <v/>
          </cell>
          <cell r="FS100" t="str">
            <v/>
          </cell>
          <cell r="FT100" t="str">
            <v/>
          </cell>
          <cell r="FU100" t="str">
            <v/>
          </cell>
          <cell r="FV100" t="str">
            <v/>
          </cell>
          <cell r="FW100" t="str">
            <v/>
          </cell>
          <cell r="FX100" t="str">
            <v/>
          </cell>
          <cell r="FY100" t="str">
            <v/>
          </cell>
          <cell r="FZ100" t="str">
            <v/>
          </cell>
          <cell r="GA100" t="str">
            <v/>
          </cell>
          <cell r="GB100" t="str">
            <v/>
          </cell>
          <cell r="GC100" t="str">
            <v/>
          </cell>
          <cell r="GD100" t="str">
            <v/>
          </cell>
          <cell r="GE100" t="str">
            <v/>
          </cell>
          <cell r="GF100" t="str">
            <v/>
          </cell>
          <cell r="GG100" t="str">
            <v/>
          </cell>
          <cell r="GH100" t="str">
            <v/>
          </cell>
          <cell r="GI100" t="str">
            <v/>
          </cell>
          <cell r="GJ100" t="str">
            <v/>
          </cell>
          <cell r="GK100" t="str">
            <v/>
          </cell>
          <cell r="GL100" t="str">
            <v/>
          </cell>
          <cell r="GM100" t="str">
            <v/>
          </cell>
          <cell r="GN100" t="str">
            <v/>
          </cell>
          <cell r="GO100" t="str">
            <v/>
          </cell>
          <cell r="GQ100">
            <v>100</v>
          </cell>
        </row>
        <row r="101">
          <cell r="A101" t="str">
            <v>1001A</v>
          </cell>
          <cell r="B101" t="str">
            <v>Utsunomiya University</v>
          </cell>
          <cell r="C101" t="str">
            <v>Graduate School of Regional Development and Creativity</v>
          </cell>
          <cell r="D101" t="str">
            <v>Division of Social Design/Graduate Program in Agricultural and Rural Economics</v>
          </cell>
          <cell r="G101" t="str">
            <v>https://www.utsunomiya-u.ac.jp/grdc/en/</v>
          </cell>
          <cell r="H101" t="str">
            <v>Not mandatory</v>
          </cell>
          <cell r="I101" t="str">
            <v>https://www.utsunomiya-u.ac.jp/grdc/en/</v>
          </cell>
          <cell r="J101" t="str">
            <v>PhD candidates are not accepted</v>
          </cell>
          <cell r="L101" t="str">
            <v>for_PreApplication_Matching</v>
          </cell>
          <cell r="M101" t="str">
            <v>緑</v>
          </cell>
          <cell r="ES101" t="str">
            <v>F41</v>
          </cell>
          <cell r="ET101" t="str">
            <v/>
          </cell>
          <cell r="EU101" t="str">
            <v/>
          </cell>
          <cell r="EV101" t="str">
            <v/>
          </cell>
          <cell r="EW101" t="str">
            <v/>
          </cell>
          <cell r="EX101" t="str">
            <v/>
          </cell>
          <cell r="EY101" t="str">
            <v/>
          </cell>
          <cell r="EZ101" t="str">
            <v/>
          </cell>
          <cell r="FA101" t="str">
            <v/>
          </cell>
          <cell r="FB101" t="str">
            <v/>
          </cell>
          <cell r="FC101" t="str">
            <v/>
          </cell>
          <cell r="FD101" t="str">
            <v/>
          </cell>
          <cell r="FE101" t="str">
            <v/>
          </cell>
          <cell r="FF101" t="str">
            <v/>
          </cell>
          <cell r="FG101" t="str">
            <v/>
          </cell>
          <cell r="FH101" t="str">
            <v/>
          </cell>
          <cell r="FI101" t="str">
            <v/>
          </cell>
          <cell r="FJ101" t="str">
            <v/>
          </cell>
          <cell r="FK101" t="str">
            <v/>
          </cell>
          <cell r="FL101" t="str">
            <v/>
          </cell>
          <cell r="FM101" t="str">
            <v/>
          </cell>
          <cell r="FN101" t="str">
            <v/>
          </cell>
          <cell r="FO101" t="str">
            <v/>
          </cell>
          <cell r="FP101" t="str">
            <v/>
          </cell>
          <cell r="FQ101" t="str">
            <v/>
          </cell>
          <cell r="FR101" t="str">
            <v/>
          </cell>
          <cell r="FS101" t="str">
            <v/>
          </cell>
          <cell r="FT101" t="str">
            <v/>
          </cell>
          <cell r="FU101" t="str">
            <v/>
          </cell>
          <cell r="FV101" t="str">
            <v/>
          </cell>
          <cell r="FW101" t="str">
            <v/>
          </cell>
          <cell r="FX101" t="str">
            <v/>
          </cell>
          <cell r="FY101" t="str">
            <v/>
          </cell>
          <cell r="FZ101" t="str">
            <v/>
          </cell>
          <cell r="GA101" t="str">
            <v/>
          </cell>
          <cell r="GB101" t="str">
            <v/>
          </cell>
          <cell r="GC101" t="str">
            <v/>
          </cell>
          <cell r="GD101" t="str">
            <v/>
          </cell>
          <cell r="GE101" t="str">
            <v/>
          </cell>
          <cell r="GF101" t="str">
            <v/>
          </cell>
          <cell r="GG101" t="str">
            <v/>
          </cell>
          <cell r="GH101" t="str">
            <v/>
          </cell>
          <cell r="GI101" t="str">
            <v/>
          </cell>
          <cell r="GJ101" t="str">
            <v/>
          </cell>
          <cell r="GK101" t="str">
            <v/>
          </cell>
          <cell r="GL101" t="str">
            <v/>
          </cell>
          <cell r="GM101" t="str">
            <v/>
          </cell>
          <cell r="GN101" t="str">
            <v/>
          </cell>
          <cell r="GO101" t="str">
            <v/>
          </cell>
          <cell r="GQ101">
            <v>101</v>
          </cell>
        </row>
        <row r="102">
          <cell r="A102" t="str">
            <v>1001B</v>
          </cell>
          <cell r="B102" t="str">
            <v>Utsunomiya University</v>
          </cell>
          <cell r="C102" t="str">
            <v>Graduate School of Regional Development and Creativity</v>
          </cell>
          <cell r="D102" t="str">
            <v>Division of Social Design/Graduate Program in Architecture and Building Engineering</v>
          </cell>
          <cell r="G102" t="str">
            <v>https://www.utsunomiya-u.ac.jp/grdc/en/</v>
          </cell>
          <cell r="H102" t="str">
            <v>Not mandatory</v>
          </cell>
          <cell r="I102" t="str">
            <v>https://www.utsunomiya-u.ac.jp/grdc/en/</v>
          </cell>
          <cell r="J102" t="str">
            <v>PhD candidates are not accepted</v>
          </cell>
          <cell r="L102" t="str">
            <v>for_PreApplication_Matching</v>
          </cell>
          <cell r="M102" t="str">
            <v>緑</v>
          </cell>
          <cell r="ES102" t="str">
            <v>C18</v>
          </cell>
          <cell r="ET102" t="str">
            <v>C23</v>
          </cell>
          <cell r="EU102" t="str">
            <v>D26</v>
          </cell>
          <cell r="EV102" t="str">
            <v>J61</v>
          </cell>
          <cell r="EW102" t="str">
            <v/>
          </cell>
          <cell r="EX102" t="str">
            <v/>
          </cell>
          <cell r="EY102" t="str">
            <v/>
          </cell>
          <cell r="EZ102" t="str">
            <v/>
          </cell>
          <cell r="FA102" t="str">
            <v/>
          </cell>
          <cell r="FB102" t="str">
            <v/>
          </cell>
          <cell r="FC102" t="str">
            <v/>
          </cell>
          <cell r="FD102" t="str">
            <v/>
          </cell>
          <cell r="FE102" t="str">
            <v/>
          </cell>
          <cell r="FF102" t="str">
            <v/>
          </cell>
          <cell r="FG102" t="str">
            <v/>
          </cell>
          <cell r="FH102" t="str">
            <v/>
          </cell>
          <cell r="FI102" t="str">
            <v/>
          </cell>
          <cell r="FJ102" t="str">
            <v/>
          </cell>
          <cell r="FK102" t="str">
            <v/>
          </cell>
          <cell r="FL102" t="str">
            <v/>
          </cell>
          <cell r="FM102" t="str">
            <v/>
          </cell>
          <cell r="FN102" t="str">
            <v/>
          </cell>
          <cell r="FO102" t="str">
            <v/>
          </cell>
          <cell r="FP102" t="str">
            <v/>
          </cell>
          <cell r="FQ102" t="str">
            <v/>
          </cell>
          <cell r="FR102" t="str">
            <v/>
          </cell>
          <cell r="FS102" t="str">
            <v/>
          </cell>
          <cell r="FT102" t="str">
            <v/>
          </cell>
          <cell r="FU102" t="str">
            <v/>
          </cell>
          <cell r="FV102" t="str">
            <v/>
          </cell>
          <cell r="FW102" t="str">
            <v/>
          </cell>
          <cell r="FX102" t="str">
            <v/>
          </cell>
          <cell r="FY102" t="str">
            <v/>
          </cell>
          <cell r="FZ102" t="str">
            <v/>
          </cell>
          <cell r="GA102" t="str">
            <v/>
          </cell>
          <cell r="GB102" t="str">
            <v/>
          </cell>
          <cell r="GC102" t="str">
            <v/>
          </cell>
          <cell r="GD102" t="str">
            <v/>
          </cell>
          <cell r="GE102" t="str">
            <v/>
          </cell>
          <cell r="GF102" t="str">
            <v/>
          </cell>
          <cell r="GG102" t="str">
            <v/>
          </cell>
          <cell r="GH102" t="str">
            <v/>
          </cell>
          <cell r="GI102" t="str">
            <v/>
          </cell>
          <cell r="GJ102" t="str">
            <v/>
          </cell>
          <cell r="GK102" t="str">
            <v/>
          </cell>
          <cell r="GL102" t="str">
            <v/>
          </cell>
          <cell r="GM102" t="str">
            <v/>
          </cell>
          <cell r="GN102" t="str">
            <v/>
          </cell>
          <cell r="GO102" t="str">
            <v/>
          </cell>
          <cell r="GQ102">
            <v>102</v>
          </cell>
        </row>
        <row r="103">
          <cell r="A103" t="str">
            <v>1001C</v>
          </cell>
          <cell r="B103" t="str">
            <v>Utsunomiya University</v>
          </cell>
          <cell r="C103" t="str">
            <v>Graduate School of Regional Development and Creativity</v>
          </cell>
          <cell r="D103" t="str">
            <v>Division of Social Design/Graduate Program in Civil Engineering</v>
          </cell>
          <cell r="G103" t="str">
            <v>https://www.utsunomiya-u.ac.jp/grdc/en/</v>
          </cell>
          <cell r="H103" t="str">
            <v>Not mandatory</v>
          </cell>
          <cell r="I103" t="str">
            <v>https://www.utsunomiya-u.ac.jp/grdc/en/</v>
          </cell>
          <cell r="J103" t="str">
            <v>PhD candidates are not accepted</v>
          </cell>
          <cell r="L103" t="str">
            <v>for_PreApplication_Matching</v>
          </cell>
          <cell r="M103" t="str">
            <v>緑</v>
          </cell>
          <cell r="ES103" t="str">
            <v>C18</v>
          </cell>
          <cell r="ET103" t="str">
            <v>C22</v>
          </cell>
          <cell r="EU103" t="str">
            <v>C25</v>
          </cell>
          <cell r="EV103" t="str">
            <v>D26</v>
          </cell>
          <cell r="EW103" t="str">
            <v>D31</v>
          </cell>
          <cell r="EX103" t="str">
            <v/>
          </cell>
          <cell r="EY103" t="str">
            <v/>
          </cell>
          <cell r="EZ103" t="str">
            <v/>
          </cell>
          <cell r="FA103" t="str">
            <v/>
          </cell>
          <cell r="FB103" t="str">
            <v/>
          </cell>
          <cell r="FC103" t="str">
            <v/>
          </cell>
          <cell r="FD103" t="str">
            <v/>
          </cell>
          <cell r="FE103" t="str">
            <v/>
          </cell>
          <cell r="FF103" t="str">
            <v/>
          </cell>
          <cell r="FG103" t="str">
            <v/>
          </cell>
          <cell r="FH103" t="str">
            <v/>
          </cell>
          <cell r="FI103" t="str">
            <v/>
          </cell>
          <cell r="FJ103" t="str">
            <v/>
          </cell>
          <cell r="FK103" t="str">
            <v/>
          </cell>
          <cell r="FL103" t="str">
            <v/>
          </cell>
          <cell r="FM103" t="str">
            <v/>
          </cell>
          <cell r="FN103" t="str">
            <v/>
          </cell>
          <cell r="FO103" t="str">
            <v/>
          </cell>
          <cell r="FP103" t="str">
            <v/>
          </cell>
          <cell r="FQ103" t="str">
            <v/>
          </cell>
          <cell r="FR103" t="str">
            <v/>
          </cell>
          <cell r="FS103" t="str">
            <v/>
          </cell>
          <cell r="FT103" t="str">
            <v/>
          </cell>
          <cell r="FU103" t="str">
            <v/>
          </cell>
          <cell r="FV103" t="str">
            <v/>
          </cell>
          <cell r="FW103" t="str">
            <v/>
          </cell>
          <cell r="FX103" t="str">
            <v/>
          </cell>
          <cell r="FY103" t="str">
            <v/>
          </cell>
          <cell r="FZ103" t="str">
            <v/>
          </cell>
          <cell r="GA103" t="str">
            <v/>
          </cell>
          <cell r="GB103" t="str">
            <v/>
          </cell>
          <cell r="GC103" t="str">
            <v/>
          </cell>
          <cell r="GD103" t="str">
            <v/>
          </cell>
          <cell r="GE103" t="str">
            <v/>
          </cell>
          <cell r="GF103" t="str">
            <v/>
          </cell>
          <cell r="GG103" t="str">
            <v/>
          </cell>
          <cell r="GH103" t="str">
            <v/>
          </cell>
          <cell r="GI103" t="str">
            <v/>
          </cell>
          <cell r="GJ103" t="str">
            <v/>
          </cell>
          <cell r="GK103" t="str">
            <v/>
          </cell>
          <cell r="GL103" t="str">
            <v/>
          </cell>
          <cell r="GM103" t="str">
            <v/>
          </cell>
          <cell r="GN103" t="str">
            <v/>
          </cell>
          <cell r="GO103" t="str">
            <v/>
          </cell>
          <cell r="GQ103">
            <v>103</v>
          </cell>
        </row>
        <row r="104">
          <cell r="A104" t="str">
            <v>1001D</v>
          </cell>
          <cell r="B104" t="str">
            <v>Utsunomiya University</v>
          </cell>
          <cell r="C104" t="str">
            <v>Graduate School of Regional Development and Creativity</v>
          </cell>
          <cell r="D104" t="str">
            <v>Division of Social Design/Graduate Program in Global and Area Studies</v>
          </cell>
          <cell r="G104" t="str">
            <v>https://www.utsunomiya-u.ac.jp/grdc/en/</v>
          </cell>
          <cell r="H104" t="str">
            <v>Not mandatory</v>
          </cell>
          <cell r="I104" t="str">
            <v>https://www.utsunomiya-u.ac.jp/grdc/en/</v>
          </cell>
          <cell r="J104" t="str">
            <v>PhD candidates are not accepted</v>
          </cell>
          <cell r="L104" t="str">
            <v>for_PreApplication_Matching</v>
          </cell>
          <cell r="M104" t="str">
            <v>緑</v>
          </cell>
          <cell r="ES104" t="str">
            <v>A3</v>
          </cell>
          <cell r="ET104" t="str">
            <v>A4</v>
          </cell>
          <cell r="EU104" t="str">
            <v>A5</v>
          </cell>
          <cell r="EV104" t="str">
            <v>A6</v>
          </cell>
          <cell r="EW104" t="str">
            <v>A7</v>
          </cell>
          <cell r="EX104" t="str">
            <v>A8</v>
          </cell>
          <cell r="EY104" t="str">
            <v>J62</v>
          </cell>
          <cell r="EZ104" t="str">
            <v>K64</v>
          </cell>
          <cell r="FA104" t="str">
            <v/>
          </cell>
          <cell r="FB104" t="str">
            <v/>
          </cell>
          <cell r="FC104" t="str">
            <v/>
          </cell>
          <cell r="FD104" t="str">
            <v/>
          </cell>
          <cell r="FE104" t="str">
            <v/>
          </cell>
          <cell r="FF104" t="str">
            <v/>
          </cell>
          <cell r="FG104" t="str">
            <v/>
          </cell>
          <cell r="FH104" t="str">
            <v/>
          </cell>
          <cell r="FI104" t="str">
            <v/>
          </cell>
          <cell r="FJ104" t="str">
            <v/>
          </cell>
          <cell r="FK104" t="str">
            <v/>
          </cell>
          <cell r="FL104" t="str">
            <v/>
          </cell>
          <cell r="FM104" t="str">
            <v/>
          </cell>
          <cell r="FN104" t="str">
            <v/>
          </cell>
          <cell r="FO104" t="str">
            <v/>
          </cell>
          <cell r="FP104" t="str">
            <v/>
          </cell>
          <cell r="FQ104" t="str">
            <v/>
          </cell>
          <cell r="FR104" t="str">
            <v/>
          </cell>
          <cell r="FS104" t="str">
            <v/>
          </cell>
          <cell r="FT104" t="str">
            <v/>
          </cell>
          <cell r="FU104" t="str">
            <v/>
          </cell>
          <cell r="FV104" t="str">
            <v/>
          </cell>
          <cell r="FW104" t="str">
            <v/>
          </cell>
          <cell r="FX104" t="str">
            <v/>
          </cell>
          <cell r="FY104" t="str">
            <v/>
          </cell>
          <cell r="FZ104" t="str">
            <v/>
          </cell>
          <cell r="GA104" t="str">
            <v/>
          </cell>
          <cell r="GB104" t="str">
            <v/>
          </cell>
          <cell r="GC104" t="str">
            <v/>
          </cell>
          <cell r="GD104" t="str">
            <v/>
          </cell>
          <cell r="GE104" t="str">
            <v/>
          </cell>
          <cell r="GF104" t="str">
            <v/>
          </cell>
          <cell r="GG104" t="str">
            <v/>
          </cell>
          <cell r="GH104" t="str">
            <v/>
          </cell>
          <cell r="GI104" t="str">
            <v/>
          </cell>
          <cell r="GJ104" t="str">
            <v/>
          </cell>
          <cell r="GK104" t="str">
            <v/>
          </cell>
          <cell r="GL104" t="str">
            <v/>
          </cell>
          <cell r="GM104" t="str">
            <v/>
          </cell>
          <cell r="GN104" t="str">
            <v/>
          </cell>
          <cell r="GO104" t="str">
            <v/>
          </cell>
          <cell r="GQ104">
            <v>104</v>
          </cell>
        </row>
        <row r="105">
          <cell r="A105" t="str">
            <v>1001E</v>
          </cell>
          <cell r="B105" t="str">
            <v>Utsunomiya University</v>
          </cell>
          <cell r="C105" t="str">
            <v>Graduate School of Regional Development and Creativity</v>
          </cell>
          <cell r="D105" t="str">
            <v>Division of Social Design/Graduate Program in Multicultural Studies</v>
          </cell>
          <cell r="G105" t="str">
            <v>https://www.utsunomiya-u.ac.jp/grdc/en/</v>
          </cell>
          <cell r="H105" t="str">
            <v>Not mandatory</v>
          </cell>
          <cell r="I105" t="str">
            <v>https://www.utsunomiya-u.ac.jp/grdc/en/</v>
          </cell>
          <cell r="J105" t="str">
            <v>PhD candidates are not accepted</v>
          </cell>
          <cell r="L105" t="str">
            <v>for_PreApplication_Matching</v>
          </cell>
          <cell r="M105" t="str">
            <v>緑</v>
          </cell>
          <cell r="ES105" t="str">
            <v>A1</v>
          </cell>
          <cell r="ET105" t="str">
            <v>A2</v>
          </cell>
          <cell r="EU105" t="str">
            <v>A3</v>
          </cell>
          <cell r="EV105" t="str">
            <v>A4</v>
          </cell>
          <cell r="EW105" t="str">
            <v>A5</v>
          </cell>
          <cell r="EX105" t="str">
            <v>A6</v>
          </cell>
          <cell r="EY105" t="str">
            <v>A8</v>
          </cell>
          <cell r="EZ105" t="str">
            <v>A9</v>
          </cell>
          <cell r="FA105" t="str">
            <v/>
          </cell>
          <cell r="FB105" t="str">
            <v/>
          </cell>
          <cell r="FC105" t="str">
            <v/>
          </cell>
          <cell r="FD105" t="str">
            <v/>
          </cell>
          <cell r="FE105" t="str">
            <v/>
          </cell>
          <cell r="FF105" t="str">
            <v/>
          </cell>
          <cell r="FG105" t="str">
            <v/>
          </cell>
          <cell r="FH105" t="str">
            <v/>
          </cell>
          <cell r="FI105" t="str">
            <v/>
          </cell>
          <cell r="FJ105" t="str">
            <v/>
          </cell>
          <cell r="FK105" t="str">
            <v/>
          </cell>
          <cell r="FL105" t="str">
            <v/>
          </cell>
          <cell r="FM105" t="str">
            <v/>
          </cell>
          <cell r="FN105" t="str">
            <v/>
          </cell>
          <cell r="FO105" t="str">
            <v/>
          </cell>
          <cell r="FP105" t="str">
            <v/>
          </cell>
          <cell r="FQ105" t="str">
            <v/>
          </cell>
          <cell r="FR105" t="str">
            <v/>
          </cell>
          <cell r="FS105" t="str">
            <v/>
          </cell>
          <cell r="FT105" t="str">
            <v/>
          </cell>
          <cell r="FU105" t="str">
            <v/>
          </cell>
          <cell r="FV105" t="str">
            <v/>
          </cell>
          <cell r="FW105" t="str">
            <v/>
          </cell>
          <cell r="FX105" t="str">
            <v/>
          </cell>
          <cell r="FY105" t="str">
            <v/>
          </cell>
          <cell r="FZ105" t="str">
            <v/>
          </cell>
          <cell r="GA105" t="str">
            <v/>
          </cell>
          <cell r="GB105" t="str">
            <v/>
          </cell>
          <cell r="GC105" t="str">
            <v/>
          </cell>
          <cell r="GD105" t="str">
            <v/>
          </cell>
          <cell r="GE105" t="str">
            <v/>
          </cell>
          <cell r="GF105" t="str">
            <v/>
          </cell>
          <cell r="GG105" t="str">
            <v/>
          </cell>
          <cell r="GH105" t="str">
            <v/>
          </cell>
          <cell r="GI105" t="str">
            <v/>
          </cell>
          <cell r="GJ105" t="str">
            <v/>
          </cell>
          <cell r="GK105" t="str">
            <v/>
          </cell>
          <cell r="GL105" t="str">
            <v/>
          </cell>
          <cell r="GM105" t="str">
            <v/>
          </cell>
          <cell r="GN105" t="str">
            <v/>
          </cell>
          <cell r="GO105" t="str">
            <v/>
          </cell>
          <cell r="GQ105">
            <v>105</v>
          </cell>
        </row>
        <row r="106">
          <cell r="A106" t="str">
            <v>1001F</v>
          </cell>
          <cell r="B106" t="str">
            <v>Utsunomiya University</v>
          </cell>
          <cell r="C106" t="str">
            <v>Graduate School of Regional Development and Creativity</v>
          </cell>
          <cell r="D106" t="str">
            <v>Division of Engineering and Agriculture/Graduate Program in Optical Engineering</v>
          </cell>
          <cell r="G106" t="str">
            <v>https://www.utsunomiya-u.ac.jp/grdc/en/</v>
          </cell>
          <cell r="H106" t="str">
            <v>Not mandatory</v>
          </cell>
          <cell r="I106" t="str">
            <v>https://www.utsunomiya-u.ac.jp/grdc/en/</v>
          </cell>
          <cell r="J106" t="str">
            <v>PhD candidates are not accepted</v>
          </cell>
          <cell r="L106" t="str">
            <v>for_PreApplication_Matching</v>
          </cell>
          <cell r="M106" t="str">
            <v>緑</v>
          </cell>
          <cell r="ES106" t="str">
            <v>B14</v>
          </cell>
          <cell r="ET106" t="str">
            <v>C19</v>
          </cell>
          <cell r="EU106" t="str">
            <v>C21</v>
          </cell>
          <cell r="EV106" t="str">
            <v>D28</v>
          </cell>
          <cell r="EW106" t="str">
            <v>D30</v>
          </cell>
          <cell r="EX106" t="str">
            <v>G44</v>
          </cell>
          <cell r="EY106" t="str">
            <v>J61</v>
          </cell>
          <cell r="EZ106" t="str">
            <v/>
          </cell>
          <cell r="FA106" t="str">
            <v/>
          </cell>
          <cell r="FB106" t="str">
            <v/>
          </cell>
          <cell r="FC106" t="str">
            <v/>
          </cell>
          <cell r="FD106" t="str">
            <v/>
          </cell>
          <cell r="FE106" t="str">
            <v/>
          </cell>
          <cell r="FF106" t="str">
            <v/>
          </cell>
          <cell r="FG106" t="str">
            <v/>
          </cell>
          <cell r="FH106" t="str">
            <v/>
          </cell>
          <cell r="FI106" t="str">
            <v/>
          </cell>
          <cell r="FJ106" t="str">
            <v/>
          </cell>
          <cell r="FK106" t="str">
            <v/>
          </cell>
          <cell r="FL106" t="str">
            <v/>
          </cell>
          <cell r="FM106" t="str">
            <v/>
          </cell>
          <cell r="FN106" t="str">
            <v/>
          </cell>
          <cell r="FO106" t="str">
            <v/>
          </cell>
          <cell r="FP106" t="str">
            <v/>
          </cell>
          <cell r="FQ106" t="str">
            <v/>
          </cell>
          <cell r="FR106" t="str">
            <v/>
          </cell>
          <cell r="FS106" t="str">
            <v/>
          </cell>
          <cell r="FT106" t="str">
            <v/>
          </cell>
          <cell r="FU106" t="str">
            <v/>
          </cell>
          <cell r="FV106" t="str">
            <v/>
          </cell>
          <cell r="FW106" t="str">
            <v/>
          </cell>
          <cell r="FX106" t="str">
            <v/>
          </cell>
          <cell r="FY106" t="str">
            <v/>
          </cell>
          <cell r="FZ106" t="str">
            <v/>
          </cell>
          <cell r="GA106" t="str">
            <v/>
          </cell>
          <cell r="GB106" t="str">
            <v/>
          </cell>
          <cell r="GC106" t="str">
            <v/>
          </cell>
          <cell r="GD106" t="str">
            <v/>
          </cell>
          <cell r="GE106" t="str">
            <v/>
          </cell>
          <cell r="GF106" t="str">
            <v/>
          </cell>
          <cell r="GG106" t="str">
            <v/>
          </cell>
          <cell r="GH106" t="str">
            <v/>
          </cell>
          <cell r="GI106" t="str">
            <v/>
          </cell>
          <cell r="GJ106" t="str">
            <v/>
          </cell>
          <cell r="GK106" t="str">
            <v/>
          </cell>
          <cell r="GL106" t="str">
            <v/>
          </cell>
          <cell r="GM106" t="str">
            <v/>
          </cell>
          <cell r="GN106" t="str">
            <v/>
          </cell>
          <cell r="GO106" t="str">
            <v/>
          </cell>
          <cell r="GQ106">
            <v>106</v>
          </cell>
        </row>
        <row r="107">
          <cell r="A107" t="str">
            <v>1001G</v>
          </cell>
          <cell r="B107" t="str">
            <v>Utsunomiya University</v>
          </cell>
          <cell r="C107" t="str">
            <v>Graduate School of Regional Development and Creativity</v>
          </cell>
          <cell r="D107" t="str">
            <v>Division of Engineering and Agriculture/Graduate Program in Molecular Agriculture</v>
          </cell>
          <cell r="G107" t="str">
            <v>https://www.utsunomiya-u.ac.jp/grdc/en/</v>
          </cell>
          <cell r="H107" t="str">
            <v>Not mandatory</v>
          </cell>
          <cell r="I107" t="str">
            <v>https://www.utsunomiya-u.ac.jp/grdc/en/</v>
          </cell>
          <cell r="J107" t="str">
            <v>PhD candidates are not accepted</v>
          </cell>
          <cell r="L107" t="str">
            <v>for_PreApplication_Matching</v>
          </cell>
          <cell r="M107" t="str">
            <v>緑</v>
          </cell>
          <cell r="ES107" t="str">
            <v>G43</v>
          </cell>
          <cell r="ET107" t="str">
            <v>G44</v>
          </cell>
          <cell r="EU107" t="str">
            <v>G45</v>
          </cell>
          <cell r="EV107" t="str">
            <v/>
          </cell>
          <cell r="EW107" t="str">
            <v/>
          </cell>
          <cell r="EX107" t="str">
            <v/>
          </cell>
          <cell r="EY107" t="str">
            <v/>
          </cell>
          <cell r="EZ107" t="str">
            <v/>
          </cell>
          <cell r="FA107" t="str">
            <v/>
          </cell>
          <cell r="FB107" t="str">
            <v/>
          </cell>
          <cell r="FC107" t="str">
            <v/>
          </cell>
          <cell r="FD107" t="str">
            <v/>
          </cell>
          <cell r="FE107" t="str">
            <v/>
          </cell>
          <cell r="FF107" t="str">
            <v/>
          </cell>
          <cell r="FG107" t="str">
            <v/>
          </cell>
          <cell r="FH107" t="str">
            <v/>
          </cell>
          <cell r="FI107" t="str">
            <v/>
          </cell>
          <cell r="FJ107" t="str">
            <v/>
          </cell>
          <cell r="FK107" t="str">
            <v/>
          </cell>
          <cell r="FL107" t="str">
            <v/>
          </cell>
          <cell r="FM107" t="str">
            <v/>
          </cell>
          <cell r="FN107" t="str">
            <v/>
          </cell>
          <cell r="FO107" t="str">
            <v/>
          </cell>
          <cell r="FP107" t="str">
            <v/>
          </cell>
          <cell r="FQ107" t="str">
            <v/>
          </cell>
          <cell r="FR107" t="str">
            <v/>
          </cell>
          <cell r="FS107" t="str">
            <v/>
          </cell>
          <cell r="FT107" t="str">
            <v/>
          </cell>
          <cell r="FU107" t="str">
            <v/>
          </cell>
          <cell r="FV107" t="str">
            <v/>
          </cell>
          <cell r="FW107" t="str">
            <v/>
          </cell>
          <cell r="FX107" t="str">
            <v/>
          </cell>
          <cell r="FY107" t="str">
            <v/>
          </cell>
          <cell r="FZ107" t="str">
            <v/>
          </cell>
          <cell r="GA107" t="str">
            <v/>
          </cell>
          <cell r="GB107" t="str">
            <v/>
          </cell>
          <cell r="GC107" t="str">
            <v/>
          </cell>
          <cell r="GD107" t="str">
            <v/>
          </cell>
          <cell r="GE107" t="str">
            <v/>
          </cell>
          <cell r="GF107" t="str">
            <v/>
          </cell>
          <cell r="GG107" t="str">
            <v/>
          </cell>
          <cell r="GH107" t="str">
            <v/>
          </cell>
          <cell r="GI107" t="str">
            <v/>
          </cell>
          <cell r="GJ107" t="str">
            <v/>
          </cell>
          <cell r="GK107" t="str">
            <v/>
          </cell>
          <cell r="GL107" t="str">
            <v/>
          </cell>
          <cell r="GM107" t="str">
            <v/>
          </cell>
          <cell r="GN107" t="str">
            <v/>
          </cell>
          <cell r="GO107" t="str">
            <v/>
          </cell>
          <cell r="GQ107">
            <v>107</v>
          </cell>
        </row>
        <row r="108">
          <cell r="A108" t="str">
            <v>1001I</v>
          </cell>
          <cell r="B108" t="str">
            <v>Utsunomiya University</v>
          </cell>
          <cell r="C108" t="str">
            <v>Graduate School of Regional Development and Creativity</v>
          </cell>
          <cell r="D108" t="str">
            <v>Division of Engineering and Agriculture/Graduate Program in Agricultural and Environmental Sciences</v>
          </cell>
          <cell r="G108" t="str">
            <v>https://www.utsunomiya-u.ac.jp/grdc/en/</v>
          </cell>
          <cell r="H108" t="str">
            <v>Not mandatory</v>
          </cell>
          <cell r="I108" t="str">
            <v>https://www.utsunomiya-u.ac.jp/grdc/en/</v>
          </cell>
          <cell r="J108" t="str">
            <v>PhD candidates are not accepted</v>
          </cell>
          <cell r="L108" t="str">
            <v>for_PreApplication_Matching</v>
          </cell>
          <cell r="M108" t="str">
            <v>緑</v>
          </cell>
          <cell r="ES108" t="str">
            <v>F39</v>
          </cell>
          <cell r="ET108" t="str">
            <v>F42</v>
          </cell>
          <cell r="EU108" t="str">
            <v/>
          </cell>
          <cell r="EV108" t="str">
            <v/>
          </cell>
          <cell r="EW108" t="str">
            <v/>
          </cell>
          <cell r="EX108" t="str">
            <v/>
          </cell>
          <cell r="EY108" t="str">
            <v/>
          </cell>
          <cell r="EZ108" t="str">
            <v/>
          </cell>
          <cell r="FA108" t="str">
            <v/>
          </cell>
          <cell r="FB108" t="str">
            <v/>
          </cell>
          <cell r="FC108" t="str">
            <v/>
          </cell>
          <cell r="FD108" t="str">
            <v/>
          </cell>
          <cell r="FE108" t="str">
            <v/>
          </cell>
          <cell r="FF108" t="str">
            <v/>
          </cell>
          <cell r="FG108" t="str">
            <v/>
          </cell>
          <cell r="FH108" t="str">
            <v/>
          </cell>
          <cell r="FI108" t="str">
            <v/>
          </cell>
          <cell r="FJ108" t="str">
            <v/>
          </cell>
          <cell r="FK108" t="str">
            <v/>
          </cell>
          <cell r="FL108" t="str">
            <v/>
          </cell>
          <cell r="FM108" t="str">
            <v/>
          </cell>
          <cell r="FN108" t="str">
            <v/>
          </cell>
          <cell r="FO108" t="str">
            <v/>
          </cell>
          <cell r="FP108" t="str">
            <v/>
          </cell>
          <cell r="FQ108" t="str">
            <v/>
          </cell>
          <cell r="FR108" t="str">
            <v/>
          </cell>
          <cell r="FS108" t="str">
            <v/>
          </cell>
          <cell r="FT108" t="str">
            <v/>
          </cell>
          <cell r="FU108" t="str">
            <v/>
          </cell>
          <cell r="FV108" t="str">
            <v/>
          </cell>
          <cell r="FW108" t="str">
            <v/>
          </cell>
          <cell r="FX108" t="str">
            <v/>
          </cell>
          <cell r="FY108" t="str">
            <v/>
          </cell>
          <cell r="FZ108" t="str">
            <v/>
          </cell>
          <cell r="GA108" t="str">
            <v/>
          </cell>
          <cell r="GB108" t="str">
            <v/>
          </cell>
          <cell r="GC108" t="str">
            <v/>
          </cell>
          <cell r="GD108" t="str">
            <v/>
          </cell>
          <cell r="GE108" t="str">
            <v/>
          </cell>
          <cell r="GF108" t="str">
            <v/>
          </cell>
          <cell r="GG108" t="str">
            <v/>
          </cell>
          <cell r="GH108" t="str">
            <v/>
          </cell>
          <cell r="GI108" t="str">
            <v/>
          </cell>
          <cell r="GJ108" t="str">
            <v/>
          </cell>
          <cell r="GK108" t="str">
            <v/>
          </cell>
          <cell r="GL108" t="str">
            <v/>
          </cell>
          <cell r="GM108" t="str">
            <v/>
          </cell>
          <cell r="GN108" t="str">
            <v/>
          </cell>
          <cell r="GO108" t="str">
            <v/>
          </cell>
          <cell r="GQ108">
            <v>108</v>
          </cell>
        </row>
        <row r="109">
          <cell r="A109" t="str">
            <v>1001J</v>
          </cell>
          <cell r="B109" t="str">
            <v>Utsunomiya University</v>
          </cell>
          <cell r="C109" t="str">
            <v>Graduate School of Regional Development and Creativity</v>
          </cell>
          <cell r="D109" t="str">
            <v>Division of Advanced Trans-disciplinary Science/Optics Bio Design Program</v>
          </cell>
          <cell r="G109" t="str">
            <v>https://www.utsunomiya-u.ac.jp/grdc_d/en/</v>
          </cell>
          <cell r="H109" t="str">
            <v>Master's degree candidates are not accepted</v>
          </cell>
          <cell r="J109" t="str">
            <v>Not mandatory</v>
          </cell>
          <cell r="K109" t="str">
            <v>https://www.utsunomiya-u.ac.jp/grdc_d/en/</v>
          </cell>
          <cell r="L109" t="str">
            <v>for_PreApplication_Matching</v>
          </cell>
          <cell r="M109" t="str">
            <v>緑</v>
          </cell>
          <cell r="ES109" t="str">
            <v>B14</v>
          </cell>
          <cell r="ET109" t="str">
            <v>C21</v>
          </cell>
          <cell r="EU109" t="str">
            <v>D27</v>
          </cell>
          <cell r="EV109" t="str">
            <v>D28</v>
          </cell>
          <cell r="EW109" t="str">
            <v>D29</v>
          </cell>
          <cell r="EX109" t="str">
            <v>E32</v>
          </cell>
          <cell r="EY109" t="str">
            <v>E33</v>
          </cell>
          <cell r="EZ109" t="str">
            <v>E34</v>
          </cell>
          <cell r="FA109" t="str">
            <v>E35</v>
          </cell>
          <cell r="FB109" t="str">
            <v>E37</v>
          </cell>
          <cell r="FC109" t="str">
            <v>G43</v>
          </cell>
          <cell r="FD109" t="str">
            <v>G44</v>
          </cell>
          <cell r="FE109" t="str">
            <v>G45</v>
          </cell>
          <cell r="FF109" t="str">
            <v>J61</v>
          </cell>
          <cell r="FG109" t="str">
            <v/>
          </cell>
          <cell r="FH109" t="str">
            <v/>
          </cell>
          <cell r="FI109" t="str">
            <v/>
          </cell>
          <cell r="FJ109" t="str">
            <v/>
          </cell>
          <cell r="FK109" t="str">
            <v/>
          </cell>
          <cell r="FL109" t="str">
            <v/>
          </cell>
          <cell r="FM109" t="str">
            <v/>
          </cell>
          <cell r="FN109" t="str">
            <v/>
          </cell>
          <cell r="FO109" t="str">
            <v/>
          </cell>
          <cell r="FP109" t="str">
            <v/>
          </cell>
          <cell r="FQ109" t="str">
            <v/>
          </cell>
          <cell r="FR109" t="str">
            <v/>
          </cell>
          <cell r="FS109" t="str">
            <v/>
          </cell>
          <cell r="FT109" t="str">
            <v/>
          </cell>
          <cell r="FU109" t="str">
            <v/>
          </cell>
          <cell r="FV109" t="str">
            <v/>
          </cell>
          <cell r="FW109" t="str">
            <v/>
          </cell>
          <cell r="FX109" t="str">
            <v/>
          </cell>
          <cell r="FY109" t="str">
            <v/>
          </cell>
          <cell r="FZ109" t="str">
            <v/>
          </cell>
          <cell r="GA109" t="str">
            <v/>
          </cell>
          <cell r="GB109" t="str">
            <v/>
          </cell>
          <cell r="GC109" t="str">
            <v/>
          </cell>
          <cell r="GD109" t="str">
            <v/>
          </cell>
          <cell r="GE109" t="str">
            <v/>
          </cell>
          <cell r="GF109" t="str">
            <v/>
          </cell>
          <cell r="GG109" t="str">
            <v/>
          </cell>
          <cell r="GH109" t="str">
            <v/>
          </cell>
          <cell r="GI109" t="str">
            <v/>
          </cell>
          <cell r="GJ109" t="str">
            <v/>
          </cell>
          <cell r="GK109" t="str">
            <v/>
          </cell>
          <cell r="GL109" t="str">
            <v/>
          </cell>
          <cell r="GM109" t="str">
            <v/>
          </cell>
          <cell r="GN109" t="str">
            <v/>
          </cell>
          <cell r="GO109" t="str">
            <v/>
          </cell>
          <cell r="GQ109">
            <v>109</v>
          </cell>
        </row>
        <row r="110">
          <cell r="A110" t="str">
            <v>1001K</v>
          </cell>
          <cell r="B110" t="str">
            <v>Utsunomiya University</v>
          </cell>
          <cell r="C110" t="str">
            <v>Graduate School of Regional Development and Creativity</v>
          </cell>
          <cell r="D110" t="str">
            <v>Division of Advanced Trans-disciplinary Science/Advanced Engineering System Design Program</v>
          </cell>
          <cell r="G110" t="str">
            <v>https://www.utsunomiya-u.ac.jp/grdc_d/en/</v>
          </cell>
          <cell r="H110" t="str">
            <v>Master's degree candidates are not accepted</v>
          </cell>
          <cell r="J110" t="str">
            <v>Not mandatory</v>
          </cell>
          <cell r="K110" t="str">
            <v>https://www.utsunomiya-u.ac.jp/grdc_d/en/</v>
          </cell>
          <cell r="L110" t="str">
            <v>for_PreApplication_Matching</v>
          </cell>
          <cell r="M110" t="str">
            <v>緑</v>
          </cell>
          <cell r="ES110" t="str">
            <v>B11</v>
          </cell>
          <cell r="ET110" t="str">
            <v>B12</v>
          </cell>
          <cell r="EU110" t="str">
            <v>B13</v>
          </cell>
          <cell r="EV110" t="str">
            <v>B15</v>
          </cell>
          <cell r="EW110" t="str">
            <v>C18</v>
          </cell>
          <cell r="EX110" t="str">
            <v>C19</v>
          </cell>
          <cell r="EY110" t="str">
            <v>C20</v>
          </cell>
          <cell r="EZ110" t="str">
            <v>C21</v>
          </cell>
          <cell r="FA110" t="str">
            <v>C22</v>
          </cell>
          <cell r="FB110" t="str">
            <v>C23</v>
          </cell>
          <cell r="FC110" t="str">
            <v>D26</v>
          </cell>
          <cell r="FD110" t="str">
            <v>D28</v>
          </cell>
          <cell r="FE110" t="str">
            <v>D30</v>
          </cell>
          <cell r="FF110" t="str">
            <v>E36</v>
          </cell>
          <cell r="FG110" t="str">
            <v>J60</v>
          </cell>
          <cell r="FH110" t="str">
            <v>J61</v>
          </cell>
          <cell r="FI110" t="str">
            <v/>
          </cell>
          <cell r="FJ110" t="str">
            <v/>
          </cell>
          <cell r="FK110" t="str">
            <v/>
          </cell>
          <cell r="FL110" t="str">
            <v/>
          </cell>
          <cell r="FM110" t="str">
            <v/>
          </cell>
          <cell r="FN110" t="str">
            <v/>
          </cell>
          <cell r="FO110" t="str">
            <v/>
          </cell>
          <cell r="FP110" t="str">
            <v/>
          </cell>
          <cell r="FQ110" t="str">
            <v/>
          </cell>
          <cell r="FR110" t="str">
            <v/>
          </cell>
          <cell r="FS110" t="str">
            <v/>
          </cell>
          <cell r="FT110" t="str">
            <v/>
          </cell>
          <cell r="FU110" t="str">
            <v/>
          </cell>
          <cell r="FV110" t="str">
            <v/>
          </cell>
          <cell r="FW110" t="str">
            <v/>
          </cell>
          <cell r="FX110" t="str">
            <v/>
          </cell>
          <cell r="FY110" t="str">
            <v/>
          </cell>
          <cell r="FZ110" t="str">
            <v/>
          </cell>
          <cell r="GA110" t="str">
            <v/>
          </cell>
          <cell r="GB110" t="str">
            <v/>
          </cell>
          <cell r="GC110" t="str">
            <v/>
          </cell>
          <cell r="GD110" t="str">
            <v/>
          </cell>
          <cell r="GE110" t="str">
            <v/>
          </cell>
          <cell r="GF110" t="str">
            <v/>
          </cell>
          <cell r="GG110" t="str">
            <v/>
          </cell>
          <cell r="GH110" t="str">
            <v/>
          </cell>
          <cell r="GI110" t="str">
            <v/>
          </cell>
          <cell r="GJ110" t="str">
            <v/>
          </cell>
          <cell r="GK110" t="str">
            <v/>
          </cell>
          <cell r="GL110" t="str">
            <v/>
          </cell>
          <cell r="GM110" t="str">
            <v/>
          </cell>
          <cell r="GN110" t="str">
            <v/>
          </cell>
          <cell r="GO110" t="str">
            <v/>
          </cell>
          <cell r="GQ110">
            <v>110</v>
          </cell>
        </row>
        <row r="111">
          <cell r="A111" t="str">
            <v>1001L</v>
          </cell>
          <cell r="B111" t="str">
            <v>Utsunomiya University</v>
          </cell>
          <cell r="C111" t="str">
            <v>Graduate School of Regional Development and Creativity</v>
          </cell>
          <cell r="D111" t="str">
            <v>Division of Advanced Trans-disciplinary Science/Global and Regional Development Design Program</v>
          </cell>
          <cell r="G111" t="str">
            <v>https://www.utsunomiya-u.ac.jp/grdc_d/en/</v>
          </cell>
          <cell r="H111" t="str">
            <v>Master's degree candidates are not accepted</v>
          </cell>
          <cell r="J111" t="str">
            <v>Not mandatory</v>
          </cell>
          <cell r="K111" t="str">
            <v>https://www.utsunomiya-u.ac.jp/grdc_d/en/</v>
          </cell>
          <cell r="L111" t="str">
            <v>for_PreApplication_Matching</v>
          </cell>
          <cell r="M111" t="str">
            <v>緑</v>
          </cell>
          <cell r="ES111" t="str">
            <v>A1</v>
          </cell>
          <cell r="ET111" t="str">
            <v>A2</v>
          </cell>
          <cell r="EU111" t="str">
            <v>A3</v>
          </cell>
          <cell r="EV111" t="str">
            <v>A4</v>
          </cell>
          <cell r="EW111" t="str">
            <v>A5</v>
          </cell>
          <cell r="EX111" t="str">
            <v>A6</v>
          </cell>
          <cell r="EY111" t="str">
            <v>A7</v>
          </cell>
          <cell r="EZ111" t="str">
            <v>A8</v>
          </cell>
          <cell r="FA111" t="str">
            <v>A9</v>
          </cell>
          <cell r="FB111" t="str">
            <v>C19</v>
          </cell>
          <cell r="FC111" t="str">
            <v>C22</v>
          </cell>
          <cell r="FD111" t="str">
            <v>C23</v>
          </cell>
          <cell r="FE111" t="str">
            <v>C25</v>
          </cell>
          <cell r="FF111" t="str">
            <v>D26</v>
          </cell>
          <cell r="FG111" t="str">
            <v>D31</v>
          </cell>
          <cell r="FH111" t="str">
            <v>I59</v>
          </cell>
          <cell r="FI111" t="str">
            <v>J62</v>
          </cell>
          <cell r="FJ111" t="str">
            <v>K63</v>
          </cell>
          <cell r="FK111" t="str">
            <v>K64</v>
          </cell>
          <cell r="FL111" t="str">
            <v/>
          </cell>
          <cell r="FM111" t="str">
            <v/>
          </cell>
          <cell r="FN111" t="str">
            <v/>
          </cell>
          <cell r="FO111" t="str">
            <v/>
          </cell>
          <cell r="FP111" t="str">
            <v/>
          </cell>
          <cell r="FQ111" t="str">
            <v/>
          </cell>
          <cell r="FR111" t="str">
            <v/>
          </cell>
          <cell r="FS111" t="str">
            <v/>
          </cell>
          <cell r="FT111" t="str">
            <v/>
          </cell>
          <cell r="FU111" t="str">
            <v/>
          </cell>
          <cell r="FV111" t="str">
            <v/>
          </cell>
          <cell r="FW111" t="str">
            <v/>
          </cell>
          <cell r="FX111" t="str">
            <v/>
          </cell>
          <cell r="FY111" t="str">
            <v/>
          </cell>
          <cell r="FZ111" t="str">
            <v/>
          </cell>
          <cell r="GA111" t="str">
            <v/>
          </cell>
          <cell r="GB111" t="str">
            <v/>
          </cell>
          <cell r="GC111" t="str">
            <v/>
          </cell>
          <cell r="GD111" t="str">
            <v/>
          </cell>
          <cell r="GE111" t="str">
            <v/>
          </cell>
          <cell r="GF111" t="str">
            <v/>
          </cell>
          <cell r="GG111" t="str">
            <v/>
          </cell>
          <cell r="GH111" t="str">
            <v/>
          </cell>
          <cell r="GI111" t="str">
            <v/>
          </cell>
          <cell r="GJ111" t="str">
            <v/>
          </cell>
          <cell r="GK111" t="str">
            <v/>
          </cell>
          <cell r="GL111" t="str">
            <v/>
          </cell>
          <cell r="GM111" t="str">
            <v/>
          </cell>
          <cell r="GN111" t="str">
            <v/>
          </cell>
          <cell r="GO111" t="str">
            <v/>
          </cell>
          <cell r="GQ111">
            <v>111</v>
          </cell>
        </row>
        <row r="112">
          <cell r="A112" t="str">
            <v>1001M</v>
          </cell>
          <cell r="B112" t="str">
            <v>Utsunomiya University</v>
          </cell>
          <cell r="C112" t="str">
            <v>Graduate School of Regional Development and Creativity</v>
          </cell>
          <cell r="D112" t="str">
            <v>Division of Social Design/Graduate Program in Irrigation, Drainage and Rural Engineering</v>
          </cell>
          <cell r="G112" t="str">
            <v>https://www.utsunomiya-u.ac.jp/grdc/en/</v>
          </cell>
          <cell r="H112" t="str">
            <v>Not mandatory</v>
          </cell>
          <cell r="I112" t="str">
            <v>https://www.utsunomiya-u.ac.jp/grdc/en/</v>
          </cell>
          <cell r="J112" t="str">
            <v>PhD candidates are not accepted</v>
          </cell>
          <cell r="L112" t="str">
            <v>for_PreApplication_Matching</v>
          </cell>
          <cell r="M112" t="str">
            <v>緑</v>
          </cell>
          <cell r="ES112" t="str">
            <v>C22</v>
          </cell>
          <cell r="ET112" t="str">
            <v>F38</v>
          </cell>
          <cell r="EU112" t="str">
            <v>F41</v>
          </cell>
          <cell r="EV112" t="str">
            <v/>
          </cell>
          <cell r="EW112" t="str">
            <v/>
          </cell>
          <cell r="EX112" t="str">
            <v/>
          </cell>
          <cell r="EY112" t="str">
            <v/>
          </cell>
          <cell r="EZ112" t="str">
            <v/>
          </cell>
          <cell r="FA112" t="str">
            <v/>
          </cell>
          <cell r="FB112" t="str">
            <v/>
          </cell>
          <cell r="FC112" t="str">
            <v/>
          </cell>
          <cell r="FD112" t="str">
            <v/>
          </cell>
          <cell r="FE112" t="str">
            <v/>
          </cell>
          <cell r="FF112" t="str">
            <v/>
          </cell>
          <cell r="FG112" t="str">
            <v/>
          </cell>
          <cell r="FH112" t="str">
            <v/>
          </cell>
          <cell r="FI112" t="str">
            <v/>
          </cell>
          <cell r="FJ112" t="str">
            <v/>
          </cell>
          <cell r="FK112" t="str">
            <v/>
          </cell>
          <cell r="FL112" t="str">
            <v/>
          </cell>
          <cell r="FM112" t="str">
            <v/>
          </cell>
          <cell r="FN112" t="str">
            <v/>
          </cell>
          <cell r="FO112" t="str">
            <v/>
          </cell>
          <cell r="FP112" t="str">
            <v/>
          </cell>
          <cell r="FQ112" t="str">
            <v/>
          </cell>
          <cell r="FR112" t="str">
            <v/>
          </cell>
          <cell r="FS112" t="str">
            <v/>
          </cell>
          <cell r="FT112" t="str">
            <v/>
          </cell>
          <cell r="FU112" t="str">
            <v/>
          </cell>
          <cell r="FV112" t="str">
            <v/>
          </cell>
          <cell r="FW112" t="str">
            <v/>
          </cell>
          <cell r="FX112" t="str">
            <v/>
          </cell>
          <cell r="FY112" t="str">
            <v/>
          </cell>
          <cell r="FZ112" t="str">
            <v/>
          </cell>
          <cell r="GA112" t="str">
            <v/>
          </cell>
          <cell r="GB112" t="str">
            <v/>
          </cell>
          <cell r="GC112" t="str">
            <v/>
          </cell>
          <cell r="GD112" t="str">
            <v/>
          </cell>
          <cell r="GE112" t="str">
            <v/>
          </cell>
          <cell r="GF112" t="str">
            <v/>
          </cell>
          <cell r="GG112" t="str">
            <v/>
          </cell>
          <cell r="GH112" t="str">
            <v/>
          </cell>
          <cell r="GI112" t="str">
            <v/>
          </cell>
          <cell r="GJ112" t="str">
            <v/>
          </cell>
          <cell r="GK112" t="str">
            <v/>
          </cell>
          <cell r="GL112" t="str">
            <v/>
          </cell>
          <cell r="GM112" t="str">
            <v/>
          </cell>
          <cell r="GN112" t="str">
            <v/>
          </cell>
          <cell r="GO112" t="str">
            <v/>
          </cell>
          <cell r="GQ112">
            <v>112</v>
          </cell>
        </row>
        <row r="113">
          <cell r="A113" t="str">
            <v>1102B</v>
          </cell>
          <cell r="B113" t="str">
            <v>Yokohama National University</v>
          </cell>
          <cell r="C113" t="str">
            <v>Graduate school of Engineering Science</v>
          </cell>
          <cell r="D113" t="str">
            <v>Department of Mechanical Engineering, Materials Science, and Ocean Engineering /
Specialization in Systems Design for Ocean-Space,
Specialization in Aerospace Engineering</v>
          </cell>
          <cell r="F113" t="str">
            <v xml:space="preserve">
</v>
          </cell>
          <cell r="G113" t="str">
            <v>https://www.fse.ynu.ac.jp/english/index.html</v>
          </cell>
          <cell r="H113" t="str">
            <v>Mandatory</v>
          </cell>
          <cell r="I113" t="str">
            <v>https://www.fse.ynu.ac.jp/english/about/faculty/dep1.html#section3</v>
          </cell>
          <cell r="J113" t="str">
            <v>Mandatory</v>
          </cell>
          <cell r="K113" t="str">
            <v>https://www.fse.ynu.ac.jp/english/about/faculty/dep1.html#section3</v>
          </cell>
          <cell r="L113" t="str">
            <v>for_PreApplication_Matching</v>
          </cell>
          <cell r="M113" t="str">
            <v>緑</v>
          </cell>
          <cell r="N113">
            <v>24010</v>
          </cell>
          <cell r="O113">
            <v>24020</v>
          </cell>
          <cell r="ES113" t="str">
            <v>C24</v>
          </cell>
          <cell r="ET113" t="str">
            <v/>
          </cell>
          <cell r="EU113" t="str">
            <v/>
          </cell>
          <cell r="EV113" t="str">
            <v/>
          </cell>
          <cell r="EW113" t="str">
            <v/>
          </cell>
          <cell r="EX113" t="str">
            <v/>
          </cell>
          <cell r="EY113" t="str">
            <v/>
          </cell>
          <cell r="EZ113" t="str">
            <v/>
          </cell>
          <cell r="FA113" t="str">
            <v/>
          </cell>
          <cell r="FB113" t="str">
            <v/>
          </cell>
          <cell r="FC113" t="str">
            <v/>
          </cell>
          <cell r="FD113" t="str">
            <v/>
          </cell>
          <cell r="FE113" t="str">
            <v/>
          </cell>
          <cell r="FF113" t="str">
            <v/>
          </cell>
          <cell r="FG113" t="str">
            <v/>
          </cell>
          <cell r="FH113" t="str">
            <v/>
          </cell>
          <cell r="FI113" t="str">
            <v/>
          </cell>
          <cell r="FJ113" t="str">
            <v/>
          </cell>
          <cell r="FK113" t="str">
            <v/>
          </cell>
          <cell r="FL113" t="str">
            <v/>
          </cell>
          <cell r="FM113" t="str">
            <v/>
          </cell>
          <cell r="FN113" t="str">
            <v/>
          </cell>
          <cell r="FO113" t="str">
            <v/>
          </cell>
          <cell r="FP113" t="str">
            <v/>
          </cell>
          <cell r="FQ113" t="str">
            <v/>
          </cell>
          <cell r="FR113" t="str">
            <v/>
          </cell>
          <cell r="FS113" t="str">
            <v/>
          </cell>
          <cell r="FT113" t="str">
            <v/>
          </cell>
          <cell r="FU113" t="str">
            <v/>
          </cell>
          <cell r="FV113" t="str">
            <v/>
          </cell>
          <cell r="FW113" t="str">
            <v/>
          </cell>
          <cell r="FX113" t="str">
            <v/>
          </cell>
          <cell r="FY113" t="str">
            <v/>
          </cell>
          <cell r="FZ113" t="str">
            <v/>
          </cell>
          <cell r="GA113" t="str">
            <v/>
          </cell>
          <cell r="GB113" t="str">
            <v/>
          </cell>
          <cell r="GC113" t="str">
            <v/>
          </cell>
          <cell r="GD113" t="str">
            <v/>
          </cell>
          <cell r="GE113" t="str">
            <v/>
          </cell>
          <cell r="GF113" t="str">
            <v/>
          </cell>
          <cell r="GG113" t="str">
            <v/>
          </cell>
          <cell r="GH113" t="str">
            <v/>
          </cell>
          <cell r="GI113" t="str">
            <v/>
          </cell>
          <cell r="GJ113" t="str">
            <v/>
          </cell>
          <cell r="GK113" t="str">
            <v/>
          </cell>
          <cell r="GL113" t="str">
            <v/>
          </cell>
          <cell r="GM113" t="str">
            <v/>
          </cell>
          <cell r="GN113" t="str">
            <v/>
          </cell>
          <cell r="GO113" t="str">
            <v/>
          </cell>
          <cell r="GQ113">
            <v>113</v>
          </cell>
        </row>
        <row r="114">
          <cell r="A114" t="str">
            <v>1102D</v>
          </cell>
          <cell r="B114" t="str">
            <v>Yokohama National University</v>
          </cell>
          <cell r="C114" t="str">
            <v>Graduate school of Engineering Science</v>
          </cell>
          <cell r="D114" t="str">
            <v>Department of Chemistry and Life Science/Chemistry Applications and Life Sciences</v>
          </cell>
          <cell r="G114" t="str">
            <v>https://www.fse.ynu.ac.jp/english/index.html</v>
          </cell>
          <cell r="H114" t="str">
            <v>Mandatory</v>
          </cell>
          <cell r="I114" t="str">
            <v>https://www.fse.ynu.ac.jp/english/about/faculty/dep2.html#section4</v>
          </cell>
          <cell r="J114" t="str">
            <v>Mandatory</v>
          </cell>
          <cell r="K114" t="str">
            <v>https://www.fse.ynu.ac.jp/english/about/faculty/dep2.html#section4</v>
          </cell>
          <cell r="L114" t="str">
            <v>for_PreApplication_Matching</v>
          </cell>
          <cell r="M114" t="str">
            <v>緑</v>
          </cell>
          <cell r="ES114" t="str">
            <v>C18</v>
          </cell>
          <cell r="ET114" t="str">
            <v>C19</v>
          </cell>
          <cell r="EU114" t="str">
            <v>C20</v>
          </cell>
          <cell r="EV114" t="str">
            <v>C21</v>
          </cell>
          <cell r="EW114" t="str">
            <v>C22</v>
          </cell>
          <cell r="EX114" t="str">
            <v>C23</v>
          </cell>
          <cell r="EY114" t="str">
            <v>C24</v>
          </cell>
          <cell r="EZ114" t="str">
            <v>C25</v>
          </cell>
          <cell r="FA114" t="str">
            <v>D26</v>
          </cell>
          <cell r="FB114" t="str">
            <v>D27</v>
          </cell>
          <cell r="FC114" t="str">
            <v>D28</v>
          </cell>
          <cell r="FD114" t="str">
            <v>D29</v>
          </cell>
          <cell r="FE114" t="str">
            <v>D30</v>
          </cell>
          <cell r="FF114" t="str">
            <v>D31</v>
          </cell>
          <cell r="FG114" t="str">
            <v>E32</v>
          </cell>
          <cell r="FH114" t="str">
            <v>E33</v>
          </cell>
          <cell r="FI114" t="str">
            <v>E34</v>
          </cell>
          <cell r="FJ114" t="str">
            <v>E35</v>
          </cell>
          <cell r="FK114" t="str">
            <v>E36</v>
          </cell>
          <cell r="FL114" t="str">
            <v>E37</v>
          </cell>
          <cell r="FM114" t="str">
            <v>F38</v>
          </cell>
          <cell r="FN114" t="str">
            <v>F39</v>
          </cell>
          <cell r="FO114" t="str">
            <v>F40</v>
          </cell>
          <cell r="FP114" t="str">
            <v>F41</v>
          </cell>
          <cell r="FQ114" t="str">
            <v>F42</v>
          </cell>
          <cell r="FR114" t="str">
            <v>G43</v>
          </cell>
          <cell r="FS114" t="str">
            <v>G44</v>
          </cell>
          <cell r="FT114" t="str">
            <v>G45</v>
          </cell>
          <cell r="FU114" t="str">
            <v>G46</v>
          </cell>
          <cell r="FV114" t="str">
            <v>H47</v>
          </cell>
          <cell r="FW114" t="str">
            <v>H48</v>
          </cell>
          <cell r="FX114" t="str">
            <v>H49</v>
          </cell>
          <cell r="FY114" t="str">
            <v>I50</v>
          </cell>
          <cell r="FZ114" t="str">
            <v>I51</v>
          </cell>
          <cell r="GA114" t="str">
            <v>I52</v>
          </cell>
          <cell r="GB114" t="str">
            <v>I53</v>
          </cell>
          <cell r="GC114" t="str">
            <v>I54</v>
          </cell>
          <cell r="GD114" t="str">
            <v>I55</v>
          </cell>
          <cell r="GE114" t="str">
            <v>I56</v>
          </cell>
          <cell r="GF114" t="str">
            <v>I57</v>
          </cell>
          <cell r="GG114" t="str">
            <v>I58</v>
          </cell>
          <cell r="GH114" t="str">
            <v>I59</v>
          </cell>
          <cell r="GI114" t="str">
            <v/>
          </cell>
          <cell r="GJ114" t="str">
            <v/>
          </cell>
          <cell r="GK114" t="str">
            <v/>
          </cell>
          <cell r="GL114" t="str">
            <v/>
          </cell>
          <cell r="GM114" t="str">
            <v/>
          </cell>
          <cell r="GN114" t="str">
            <v/>
          </cell>
          <cell r="GO114" t="str">
            <v/>
          </cell>
          <cell r="GQ114">
            <v>114</v>
          </cell>
        </row>
        <row r="115">
          <cell r="A115" t="str">
            <v>1102F</v>
          </cell>
          <cell r="B115" t="str">
            <v>Yokohama National University</v>
          </cell>
          <cell r="C115" t="str">
            <v>Graduate school of Engineering Science</v>
          </cell>
          <cell r="D115" t="str">
            <v>Adcanced Chemistry</v>
          </cell>
          <cell r="G115" t="str">
            <v>https://www.fse.ynu.ac.jp/english/index.html</v>
          </cell>
          <cell r="H115" t="str">
            <v>Master's degree candidates are not accepted</v>
          </cell>
          <cell r="J115" t="str">
            <v>Not mandatory</v>
          </cell>
          <cell r="K115" t="str">
            <v>https://www.fse.ynu.ac.jp/english/about/faculty/dep2.html#section2</v>
          </cell>
          <cell r="L115" t="str">
            <v>for_PreApplication_Matching</v>
          </cell>
          <cell r="M115" t="str">
            <v>緑</v>
          </cell>
          <cell r="N115">
            <v>32010</v>
          </cell>
          <cell r="O115">
            <v>32020</v>
          </cell>
          <cell r="P115">
            <v>33010</v>
          </cell>
          <cell r="Q115">
            <v>33020</v>
          </cell>
          <cell r="R115">
            <v>34010</v>
          </cell>
          <cell r="S115">
            <v>34020</v>
          </cell>
          <cell r="T115">
            <v>34030</v>
          </cell>
          <cell r="U115">
            <v>35010</v>
          </cell>
          <cell r="V115">
            <v>35020</v>
          </cell>
          <cell r="W115">
            <v>35030</v>
          </cell>
          <cell r="X115">
            <v>36010</v>
          </cell>
          <cell r="Y115">
            <v>36020</v>
          </cell>
          <cell r="Z115">
            <v>37010</v>
          </cell>
          <cell r="AA115">
            <v>37020</v>
          </cell>
          <cell r="AB115">
            <v>37030</v>
          </cell>
          <cell r="ES115" t="str">
            <v>E32</v>
          </cell>
          <cell r="ET115" t="str">
            <v>E33</v>
          </cell>
          <cell r="EU115" t="str">
            <v>E34</v>
          </cell>
          <cell r="EV115" t="str">
            <v>E35</v>
          </cell>
          <cell r="EW115" t="str">
            <v>E36</v>
          </cell>
          <cell r="EX115" t="str">
            <v>E37</v>
          </cell>
          <cell r="EY115" t="str">
            <v/>
          </cell>
          <cell r="EZ115" t="str">
            <v/>
          </cell>
          <cell r="FA115" t="str">
            <v/>
          </cell>
          <cell r="FB115" t="str">
            <v/>
          </cell>
          <cell r="FC115" t="str">
            <v/>
          </cell>
          <cell r="FD115" t="str">
            <v/>
          </cell>
          <cell r="FE115" t="str">
            <v/>
          </cell>
          <cell r="FF115" t="str">
            <v/>
          </cell>
          <cell r="FG115" t="str">
            <v/>
          </cell>
          <cell r="FH115" t="str">
            <v/>
          </cell>
          <cell r="FI115" t="str">
            <v/>
          </cell>
          <cell r="FJ115" t="str">
            <v/>
          </cell>
          <cell r="FK115" t="str">
            <v/>
          </cell>
          <cell r="FL115" t="str">
            <v/>
          </cell>
          <cell r="FM115" t="str">
            <v/>
          </cell>
          <cell r="FN115" t="str">
            <v/>
          </cell>
          <cell r="FO115" t="str">
            <v/>
          </cell>
          <cell r="FP115" t="str">
            <v/>
          </cell>
          <cell r="FQ115" t="str">
            <v/>
          </cell>
          <cell r="FR115" t="str">
            <v/>
          </cell>
          <cell r="FS115" t="str">
            <v/>
          </cell>
          <cell r="FT115" t="str">
            <v/>
          </cell>
          <cell r="FU115" t="str">
            <v/>
          </cell>
          <cell r="FV115" t="str">
            <v/>
          </cell>
          <cell r="FW115" t="str">
            <v/>
          </cell>
          <cell r="FX115" t="str">
            <v/>
          </cell>
          <cell r="FY115" t="str">
            <v/>
          </cell>
          <cell r="FZ115" t="str">
            <v/>
          </cell>
          <cell r="GA115" t="str">
            <v/>
          </cell>
          <cell r="GB115" t="str">
            <v/>
          </cell>
          <cell r="GC115" t="str">
            <v/>
          </cell>
          <cell r="GD115" t="str">
            <v/>
          </cell>
          <cell r="GE115" t="str">
            <v/>
          </cell>
          <cell r="GF115" t="str">
            <v/>
          </cell>
          <cell r="GG115" t="str">
            <v/>
          </cell>
          <cell r="GH115" t="str">
            <v/>
          </cell>
          <cell r="GI115" t="str">
            <v/>
          </cell>
          <cell r="GJ115" t="str">
            <v/>
          </cell>
          <cell r="GK115" t="str">
            <v/>
          </cell>
          <cell r="GL115" t="str">
            <v/>
          </cell>
          <cell r="GM115" t="str">
            <v/>
          </cell>
          <cell r="GN115" t="str">
            <v/>
          </cell>
          <cell r="GO115" t="str">
            <v/>
          </cell>
          <cell r="GQ115">
            <v>115</v>
          </cell>
        </row>
        <row r="116">
          <cell r="A116" t="str">
            <v>1103A</v>
          </cell>
          <cell r="B116" t="str">
            <v>Yokohama National University</v>
          </cell>
          <cell r="C116" t="str">
            <v>Graduate school of  Urban Innovation</v>
          </cell>
          <cell r="D116" t="str">
            <v>&lt;Master's&gt;
Specialization in Infrastructure and Urban Society (Urban Infrastructure Field), and Specialization in International Infrastructure (IGSI), Department of Infrastructure and Urban Society 
&lt;Doctoral&gt;
Department of Urban Innovation (Urban Infrastructure Filed)</v>
          </cell>
          <cell r="E116" t="str">
            <v>N/A</v>
          </cell>
          <cell r="F116" t="str">
            <v>N/A</v>
          </cell>
          <cell r="G116" t="str">
            <v>https://www.urban.ynu.ac.jp/english/</v>
          </cell>
          <cell r="H116" t="str">
            <v>Mandatory</v>
          </cell>
          <cell r="I116" t="str">
            <v>https://www.urban.ynu.ac.jp/english/</v>
          </cell>
          <cell r="J116" t="str">
            <v>Mandatory</v>
          </cell>
          <cell r="K116" t="str">
            <v>https://www.urban.ynu.ac.jp/english/</v>
          </cell>
          <cell r="L116" t="str">
            <v>for_PreApplication_Matching</v>
          </cell>
          <cell r="M116" t="str">
            <v>緑</v>
          </cell>
          <cell r="ES116" t="str">
            <v>C22</v>
          </cell>
          <cell r="ET116" t="str">
            <v/>
          </cell>
          <cell r="EU116" t="str">
            <v/>
          </cell>
          <cell r="EV116" t="str">
            <v/>
          </cell>
          <cell r="EW116" t="str">
            <v/>
          </cell>
          <cell r="EX116" t="str">
            <v/>
          </cell>
          <cell r="EY116" t="str">
            <v/>
          </cell>
          <cell r="EZ116" t="str">
            <v/>
          </cell>
          <cell r="FA116" t="str">
            <v/>
          </cell>
          <cell r="FB116" t="str">
            <v/>
          </cell>
          <cell r="FC116" t="str">
            <v/>
          </cell>
          <cell r="FD116" t="str">
            <v/>
          </cell>
          <cell r="FE116" t="str">
            <v/>
          </cell>
          <cell r="FF116" t="str">
            <v/>
          </cell>
          <cell r="FG116" t="str">
            <v/>
          </cell>
          <cell r="FH116" t="str">
            <v/>
          </cell>
          <cell r="FI116" t="str">
            <v/>
          </cell>
          <cell r="FJ116" t="str">
            <v/>
          </cell>
          <cell r="FK116" t="str">
            <v/>
          </cell>
          <cell r="FL116" t="str">
            <v/>
          </cell>
          <cell r="FM116" t="str">
            <v/>
          </cell>
          <cell r="FN116" t="str">
            <v/>
          </cell>
          <cell r="FO116" t="str">
            <v/>
          </cell>
          <cell r="FP116" t="str">
            <v/>
          </cell>
          <cell r="FQ116" t="str">
            <v/>
          </cell>
          <cell r="FR116" t="str">
            <v/>
          </cell>
          <cell r="FS116" t="str">
            <v/>
          </cell>
          <cell r="FT116" t="str">
            <v/>
          </cell>
          <cell r="FU116" t="str">
            <v/>
          </cell>
          <cell r="FV116" t="str">
            <v/>
          </cell>
          <cell r="FW116" t="str">
            <v/>
          </cell>
          <cell r="FX116" t="str">
            <v/>
          </cell>
          <cell r="FY116" t="str">
            <v/>
          </cell>
          <cell r="FZ116" t="str">
            <v/>
          </cell>
          <cell r="GA116" t="str">
            <v/>
          </cell>
          <cell r="GB116" t="str">
            <v/>
          </cell>
          <cell r="GC116" t="str">
            <v/>
          </cell>
          <cell r="GD116" t="str">
            <v/>
          </cell>
          <cell r="GE116" t="str">
            <v/>
          </cell>
          <cell r="GF116" t="str">
            <v/>
          </cell>
          <cell r="GG116" t="str">
            <v/>
          </cell>
          <cell r="GH116" t="str">
            <v/>
          </cell>
          <cell r="GI116" t="str">
            <v/>
          </cell>
          <cell r="GJ116" t="str">
            <v/>
          </cell>
          <cell r="GK116" t="str">
            <v/>
          </cell>
          <cell r="GL116" t="str">
            <v/>
          </cell>
          <cell r="GM116" t="str">
            <v/>
          </cell>
          <cell r="GN116" t="str">
            <v/>
          </cell>
          <cell r="GO116" t="str">
            <v/>
          </cell>
          <cell r="GQ116">
            <v>116</v>
          </cell>
        </row>
        <row r="117">
          <cell r="A117" t="str">
            <v>1103B</v>
          </cell>
          <cell r="B117" t="str">
            <v>Yokohama National University</v>
          </cell>
          <cell r="C117" t="str">
            <v>Graduate school of  Urban Innovation</v>
          </cell>
          <cell r="D117" t="str">
            <v>&lt;Master's&gt;
Specialization in Infrastructure and Urban Society (Humanities and Social Sciences Field), Department of Infrastructure and Urban Society 
&lt;Doctoral&gt;
Department of Urban Innovation (Humanities and Social Sciences Field)</v>
          </cell>
          <cell r="E117" t="str">
            <v>N/A</v>
          </cell>
          <cell r="F117" t="str">
            <v>N/A</v>
          </cell>
          <cell r="G117" t="str">
            <v>https://www.urban.ynu.ac.jp/english/</v>
          </cell>
          <cell r="H117" t="str">
            <v>Mandatory</v>
          </cell>
          <cell r="I117" t="str">
            <v>https://www.urban.ynu.ac.jp/english/</v>
          </cell>
          <cell r="J117" t="str">
            <v>Mandatory</v>
          </cell>
          <cell r="K117" t="str">
            <v>https://www.urban.ynu.ac.jp/english/</v>
          </cell>
          <cell r="L117" t="str">
            <v>for_PreApplication_Matching</v>
          </cell>
          <cell r="M117" t="str">
            <v>緑</v>
          </cell>
          <cell r="ES117" t="str">
            <v>A3</v>
          </cell>
          <cell r="ET117" t="str">
            <v>A4</v>
          </cell>
          <cell r="EU117" t="str">
            <v>A8</v>
          </cell>
          <cell r="EV117" t="str">
            <v/>
          </cell>
          <cell r="EW117" t="str">
            <v/>
          </cell>
          <cell r="EX117" t="str">
            <v/>
          </cell>
          <cell r="EY117" t="str">
            <v/>
          </cell>
          <cell r="EZ117" t="str">
            <v/>
          </cell>
          <cell r="FA117" t="str">
            <v/>
          </cell>
          <cell r="FB117" t="str">
            <v/>
          </cell>
          <cell r="FC117" t="str">
            <v/>
          </cell>
          <cell r="FD117" t="str">
            <v/>
          </cell>
          <cell r="FE117" t="str">
            <v/>
          </cell>
          <cell r="FF117" t="str">
            <v/>
          </cell>
          <cell r="FG117" t="str">
            <v/>
          </cell>
          <cell r="FH117" t="str">
            <v/>
          </cell>
          <cell r="FI117" t="str">
            <v/>
          </cell>
          <cell r="FJ117" t="str">
            <v/>
          </cell>
          <cell r="FK117" t="str">
            <v/>
          </cell>
          <cell r="FL117" t="str">
            <v/>
          </cell>
          <cell r="FM117" t="str">
            <v/>
          </cell>
          <cell r="FN117" t="str">
            <v/>
          </cell>
          <cell r="FO117" t="str">
            <v/>
          </cell>
          <cell r="FP117" t="str">
            <v/>
          </cell>
          <cell r="FQ117" t="str">
            <v/>
          </cell>
          <cell r="FR117" t="str">
            <v/>
          </cell>
          <cell r="FS117" t="str">
            <v/>
          </cell>
          <cell r="FT117" t="str">
            <v/>
          </cell>
          <cell r="FU117" t="str">
            <v/>
          </cell>
          <cell r="FV117" t="str">
            <v/>
          </cell>
          <cell r="FW117" t="str">
            <v/>
          </cell>
          <cell r="FX117" t="str">
            <v/>
          </cell>
          <cell r="FY117" t="str">
            <v/>
          </cell>
          <cell r="FZ117" t="str">
            <v/>
          </cell>
          <cell r="GA117" t="str">
            <v/>
          </cell>
          <cell r="GB117" t="str">
            <v/>
          </cell>
          <cell r="GC117" t="str">
            <v/>
          </cell>
          <cell r="GD117" t="str">
            <v/>
          </cell>
          <cell r="GE117" t="str">
            <v/>
          </cell>
          <cell r="GF117" t="str">
            <v/>
          </cell>
          <cell r="GG117" t="str">
            <v/>
          </cell>
          <cell r="GH117" t="str">
            <v/>
          </cell>
          <cell r="GI117" t="str">
            <v/>
          </cell>
          <cell r="GJ117" t="str">
            <v/>
          </cell>
          <cell r="GK117" t="str">
            <v/>
          </cell>
          <cell r="GL117" t="str">
            <v/>
          </cell>
          <cell r="GM117" t="str">
            <v/>
          </cell>
          <cell r="GN117" t="str">
            <v/>
          </cell>
          <cell r="GO117" t="str">
            <v/>
          </cell>
          <cell r="GQ117">
            <v>117</v>
          </cell>
        </row>
        <row r="118">
          <cell r="A118" t="str">
            <v>1202A</v>
          </cell>
          <cell r="B118" t="str">
            <v>Yokohama City University</v>
          </cell>
          <cell r="C118" t="str">
            <v xml:space="preserve"> Graduate School of Nanobioscience</v>
          </cell>
          <cell r="D118" t="str">
            <v>Department of Materials System Science</v>
          </cell>
          <cell r="G118" t="str">
            <v>https://www-user.yokohama-cu.ac.jp/~english/index.php/academics/graduate/nanobio/</v>
          </cell>
          <cell r="H118" t="str">
            <v>Mandatory</v>
          </cell>
          <cell r="I118" t="str">
            <v>https://www.yokohama-cu.ac.jp/researcher/researcher_search.html?course%5B%5D=%E7%94%9F%E5%91%BD%E3%83%8A%E3%83%8E%E3%82%B7%E3%82%B9%E3%83%86%E3%83%A0%E7%A7%91%E5%AD%A6%E7%A0%94%E7%A9%B6%E7%A7%91%20%E7%89%A9%E8%B3%AA%E3%82%B7%E3%82%B9%E3%83%86%E3%83%A0%E7%A7%91%E5%AD%A6%E5%B0%82%E6%94%BB</v>
          </cell>
          <cell r="J118" t="str">
            <v>Mandatory</v>
          </cell>
          <cell r="K118" t="str">
            <v>https://www.yokohama-cu.ac.jp/researcher/researcher_search.html?course%5B%5D=%E7%94%9F%E5%91%BD%E3%83%8A%E3%83%8E%E3%82%B7%E3%82%B9%E3%83%86%E3%83%A0%E7%A7%91%E5%AD%A6%E7%A0%94%E7%A9%B6%E7%A7%91%20%E7%89%A9%E8%B3%AA%E3%82%B7%E3%82%B9%E3%83%86%E3%83%A0%E7%A7%91%E5%AD%A6%E5%B0%82%E6%94%BB</v>
          </cell>
          <cell r="L118" t="str">
            <v>for_PreApplication_Matching</v>
          </cell>
          <cell r="M118" t="str">
            <v>緑</v>
          </cell>
          <cell r="N118">
            <v>13030</v>
          </cell>
          <cell r="O118">
            <v>17040</v>
          </cell>
          <cell r="P118">
            <v>26020</v>
          </cell>
          <cell r="Q118">
            <v>29020</v>
          </cell>
          <cell r="R118">
            <v>32010</v>
          </cell>
          <cell r="S118">
            <v>34010</v>
          </cell>
          <cell r="T118">
            <v>34020</v>
          </cell>
          <cell r="ES118" t="str">
            <v>B13</v>
          </cell>
          <cell r="ET118" t="str">
            <v>B17</v>
          </cell>
          <cell r="EU118" t="str">
            <v>D26</v>
          </cell>
          <cell r="EV118" t="str">
            <v>D29</v>
          </cell>
          <cell r="EW118" t="str">
            <v>E32</v>
          </cell>
          <cell r="EX118" t="str">
            <v>E34</v>
          </cell>
          <cell r="EY118" t="str">
            <v>E37</v>
          </cell>
          <cell r="EZ118" t="str">
            <v/>
          </cell>
          <cell r="FA118" t="str">
            <v/>
          </cell>
          <cell r="FB118" t="str">
            <v/>
          </cell>
          <cell r="FC118" t="str">
            <v/>
          </cell>
          <cell r="FD118" t="str">
            <v/>
          </cell>
          <cell r="FE118" t="str">
            <v/>
          </cell>
          <cell r="FF118" t="str">
            <v/>
          </cell>
          <cell r="FG118" t="str">
            <v/>
          </cell>
          <cell r="FH118" t="str">
            <v/>
          </cell>
          <cell r="FI118" t="str">
            <v/>
          </cell>
          <cell r="FJ118" t="str">
            <v/>
          </cell>
          <cell r="FK118" t="str">
            <v/>
          </cell>
          <cell r="FL118" t="str">
            <v/>
          </cell>
          <cell r="FM118" t="str">
            <v/>
          </cell>
          <cell r="FN118" t="str">
            <v/>
          </cell>
          <cell r="FO118" t="str">
            <v/>
          </cell>
          <cell r="FP118" t="str">
            <v/>
          </cell>
          <cell r="FQ118" t="str">
            <v/>
          </cell>
          <cell r="FR118" t="str">
            <v/>
          </cell>
          <cell r="FS118" t="str">
            <v/>
          </cell>
          <cell r="FT118" t="str">
            <v/>
          </cell>
          <cell r="FU118" t="str">
            <v/>
          </cell>
          <cell r="FV118" t="str">
            <v/>
          </cell>
          <cell r="FW118" t="str">
            <v/>
          </cell>
          <cell r="FX118" t="str">
            <v/>
          </cell>
          <cell r="FY118" t="str">
            <v/>
          </cell>
          <cell r="FZ118" t="str">
            <v/>
          </cell>
          <cell r="GA118" t="str">
            <v/>
          </cell>
          <cell r="GB118" t="str">
            <v/>
          </cell>
          <cell r="GC118" t="str">
            <v/>
          </cell>
          <cell r="GD118" t="str">
            <v/>
          </cell>
          <cell r="GE118" t="str">
            <v/>
          </cell>
          <cell r="GF118" t="str">
            <v/>
          </cell>
          <cell r="GG118" t="str">
            <v/>
          </cell>
          <cell r="GH118" t="str">
            <v/>
          </cell>
          <cell r="GI118" t="str">
            <v/>
          </cell>
          <cell r="GJ118" t="str">
            <v/>
          </cell>
          <cell r="GK118" t="str">
            <v/>
          </cell>
          <cell r="GL118" t="str">
            <v/>
          </cell>
          <cell r="GM118" t="str">
            <v/>
          </cell>
          <cell r="GN118" t="str">
            <v/>
          </cell>
          <cell r="GO118" t="str">
            <v/>
          </cell>
          <cell r="GQ118">
            <v>118</v>
          </cell>
        </row>
        <row r="119">
          <cell r="A119" t="str">
            <v>1202B</v>
          </cell>
          <cell r="B119" t="str">
            <v>Yokohama City University</v>
          </cell>
          <cell r="C119" t="str">
            <v xml:space="preserve"> Graduate School of Nanobioscience</v>
          </cell>
          <cell r="D119" t="str">
            <v>Department of Life and Environmental System Science</v>
          </cell>
          <cell r="G119" t="str">
            <v>https://www-user.yokohama-cu.ac.jp/~english/index.php/academics/graduate/nanobio/</v>
          </cell>
          <cell r="H119" t="str">
            <v>Mandatory</v>
          </cell>
          <cell r="I119" t="str">
            <v>https://www.yokohama-cu.ac.jp/researcher/researcher_search.html?course%5B%5D=%E7%94%9F%E5%91%BD%E3%83%8A%E3%83%8E%E3%82%B7%E3%82%B9%E3%83%86%E3%83%A0%E7%A7%91%E5%AD%A6%E7%A0%94%E7%A9%B6%E7%A7%91%20%E7%94%9F%E5%91%BD%E7%92%B0%E5%A2%83%E3%82%B7%E3%82%B9%E3%83%86%E3%83%A0%E7%A7%91%E5%AD%A6%E5%B0%82%E6%94%BB</v>
          </cell>
          <cell r="J119" t="str">
            <v>Mandatory</v>
          </cell>
          <cell r="K119" t="str">
            <v>https://www.yokohama-cu.ac.jp/researcher/researcher_search.html?course%5B%5D=%E7%94%9F%E5%91%BD%E3%83%8A%E3%83%8E%E3%82%B7%E3%82%B9%E3%83%86%E3%83%A0%E7%A7%91%E5%AD%A6%E7%A0%94%E7%A9%B6%E7%A7%91%20%E7%94%9F%E5%91%BD%E7%92%B0%E5%A2%83%E3%82%B7%E3%82%B9%E3%83%86%E3%83%A0%E7%A7%91%E5%AD%A6%E5%B0%82%E6%94%BB</v>
          </cell>
          <cell r="L119" t="str">
            <v>for_PreApplication_Matching</v>
          </cell>
          <cell r="M119" t="str">
            <v>緑</v>
          </cell>
          <cell r="N119">
            <v>28050</v>
          </cell>
          <cell r="O119">
            <v>38030</v>
          </cell>
          <cell r="P119">
            <v>39010</v>
          </cell>
          <cell r="Q119">
            <v>43030</v>
          </cell>
          <cell r="R119">
            <v>44020</v>
          </cell>
          <cell r="S119">
            <v>45010</v>
          </cell>
          <cell r="ES119" t="str">
            <v>D28</v>
          </cell>
          <cell r="ET119" t="str">
            <v>F38</v>
          </cell>
          <cell r="EU119" t="str">
            <v>F39</v>
          </cell>
          <cell r="EV119" t="str">
            <v>G43</v>
          </cell>
          <cell r="EW119" t="str">
            <v>G44</v>
          </cell>
          <cell r="EX119" t="str">
            <v>G45</v>
          </cell>
          <cell r="EY119" t="str">
            <v>H47</v>
          </cell>
          <cell r="EZ119" t="str">
            <v/>
          </cell>
          <cell r="FA119" t="str">
            <v/>
          </cell>
          <cell r="FB119" t="str">
            <v/>
          </cell>
          <cell r="FC119" t="str">
            <v/>
          </cell>
          <cell r="FD119" t="str">
            <v/>
          </cell>
          <cell r="FE119" t="str">
            <v/>
          </cell>
          <cell r="FF119" t="str">
            <v/>
          </cell>
          <cell r="FG119" t="str">
            <v/>
          </cell>
          <cell r="FH119" t="str">
            <v/>
          </cell>
          <cell r="FI119" t="str">
            <v/>
          </cell>
          <cell r="FJ119" t="str">
            <v/>
          </cell>
          <cell r="FK119" t="str">
            <v/>
          </cell>
          <cell r="FL119" t="str">
            <v/>
          </cell>
          <cell r="FM119" t="str">
            <v/>
          </cell>
          <cell r="FN119" t="str">
            <v/>
          </cell>
          <cell r="FO119" t="str">
            <v/>
          </cell>
          <cell r="FP119" t="str">
            <v/>
          </cell>
          <cell r="FQ119" t="str">
            <v/>
          </cell>
          <cell r="FR119" t="str">
            <v/>
          </cell>
          <cell r="FS119" t="str">
            <v/>
          </cell>
          <cell r="FT119" t="str">
            <v/>
          </cell>
          <cell r="FU119" t="str">
            <v/>
          </cell>
          <cell r="FV119" t="str">
            <v/>
          </cell>
          <cell r="FW119" t="str">
            <v/>
          </cell>
          <cell r="FX119" t="str">
            <v/>
          </cell>
          <cell r="FY119" t="str">
            <v/>
          </cell>
          <cell r="FZ119" t="str">
            <v/>
          </cell>
          <cell r="GA119" t="str">
            <v/>
          </cell>
          <cell r="GB119" t="str">
            <v/>
          </cell>
          <cell r="GC119" t="str">
            <v/>
          </cell>
          <cell r="GD119" t="str">
            <v/>
          </cell>
          <cell r="GE119" t="str">
            <v/>
          </cell>
          <cell r="GF119" t="str">
            <v/>
          </cell>
          <cell r="GG119" t="str">
            <v/>
          </cell>
          <cell r="GH119" t="str">
            <v/>
          </cell>
          <cell r="GI119" t="str">
            <v/>
          </cell>
          <cell r="GJ119" t="str">
            <v/>
          </cell>
          <cell r="GK119" t="str">
            <v/>
          </cell>
          <cell r="GL119" t="str">
            <v/>
          </cell>
          <cell r="GM119" t="str">
            <v/>
          </cell>
          <cell r="GN119" t="str">
            <v/>
          </cell>
          <cell r="GO119" t="str">
            <v/>
          </cell>
          <cell r="GQ119">
            <v>119</v>
          </cell>
        </row>
        <row r="120">
          <cell r="A120" t="str">
            <v>1203A</v>
          </cell>
          <cell r="B120" t="str">
            <v>Yokohama City University</v>
          </cell>
          <cell r="C120" t="str">
            <v>Graduate School of International Management</v>
          </cell>
          <cell r="D120" t="str">
            <v>Department of International Management</v>
          </cell>
          <cell r="G120" t="str">
            <v>https://www-user.yokohama-cu.ac.jp/~english/index.php/academics/graduate/intman/</v>
          </cell>
          <cell r="H120" t="str">
            <v>Mandatory</v>
          </cell>
          <cell r="I120" t="str">
            <v>https://www.yokohama-cu.ac.jp/researcher/researcher_search.html?course%5B%5D=%E5%9B%BD%E9%9A%9B%E3%83%9E%E3%83%8D%E3%82%B8%E3%83%A1%E3%83%B3%E3%83%88%E7%A0%94%E7%A9%B6%E7%A7%91%20%E5%9B%BD%E9%9A%9B%E3%83%9E%E3%83%8D%E3%82%B8%E3%83%A1%E3%83%B3%E3%83%88%E5%B0%82%E6%94%BB</v>
          </cell>
          <cell r="J120" t="str">
            <v>Mandatory</v>
          </cell>
          <cell r="K120" t="str">
            <v>https://www.yokohama-cu.ac.jp/researcher/researcher_search.html?course%5B%5D=%E5%9B%BD%E9%9A%9B%E3%83%9E%E3%83%8D%E3%82%B8%E3%83%A1%E3%83%B3%E3%83%88%E7%A0%94%E7%A9%B6%E7%A7%91%20%E5%9B%BD%E9%9A%9B%E3%83%9E%E3%83%8D%E3%82%B8%E3%83%A1%E3%83%B3%E3%83%88%E5%B0%82%E6%94%BB</v>
          </cell>
          <cell r="L120" t="str">
            <v>for_PreApplication_Matching</v>
          </cell>
          <cell r="M120" t="str">
            <v>緑</v>
          </cell>
          <cell r="ES120" t="str">
            <v>A7</v>
          </cell>
          <cell r="ET120" t="str">
            <v/>
          </cell>
          <cell r="EU120" t="str">
            <v/>
          </cell>
          <cell r="EV120" t="str">
            <v/>
          </cell>
          <cell r="EW120" t="str">
            <v/>
          </cell>
          <cell r="EX120" t="str">
            <v/>
          </cell>
          <cell r="EY120" t="str">
            <v/>
          </cell>
          <cell r="EZ120" t="str">
            <v/>
          </cell>
          <cell r="FA120" t="str">
            <v/>
          </cell>
          <cell r="FB120" t="str">
            <v/>
          </cell>
          <cell r="FC120" t="str">
            <v/>
          </cell>
          <cell r="FD120" t="str">
            <v/>
          </cell>
          <cell r="FE120" t="str">
            <v/>
          </cell>
          <cell r="FF120" t="str">
            <v/>
          </cell>
          <cell r="FG120" t="str">
            <v/>
          </cell>
          <cell r="FH120" t="str">
            <v/>
          </cell>
          <cell r="FI120" t="str">
            <v/>
          </cell>
          <cell r="FJ120" t="str">
            <v/>
          </cell>
          <cell r="FK120" t="str">
            <v/>
          </cell>
          <cell r="FL120" t="str">
            <v/>
          </cell>
          <cell r="FM120" t="str">
            <v/>
          </cell>
          <cell r="FN120" t="str">
            <v/>
          </cell>
          <cell r="FO120" t="str">
            <v/>
          </cell>
          <cell r="FP120" t="str">
            <v/>
          </cell>
          <cell r="FQ120" t="str">
            <v/>
          </cell>
          <cell r="FR120" t="str">
            <v/>
          </cell>
          <cell r="FS120" t="str">
            <v/>
          </cell>
          <cell r="FT120" t="str">
            <v/>
          </cell>
          <cell r="FU120" t="str">
            <v/>
          </cell>
          <cell r="FV120" t="str">
            <v/>
          </cell>
          <cell r="FW120" t="str">
            <v/>
          </cell>
          <cell r="FX120" t="str">
            <v/>
          </cell>
          <cell r="FY120" t="str">
            <v/>
          </cell>
          <cell r="FZ120" t="str">
            <v/>
          </cell>
          <cell r="GA120" t="str">
            <v/>
          </cell>
          <cell r="GB120" t="str">
            <v/>
          </cell>
          <cell r="GC120" t="str">
            <v/>
          </cell>
          <cell r="GD120" t="str">
            <v/>
          </cell>
          <cell r="GE120" t="str">
            <v/>
          </cell>
          <cell r="GF120" t="str">
            <v/>
          </cell>
          <cell r="GG120" t="str">
            <v/>
          </cell>
          <cell r="GH120" t="str">
            <v/>
          </cell>
          <cell r="GI120" t="str">
            <v/>
          </cell>
          <cell r="GJ120" t="str">
            <v/>
          </cell>
          <cell r="GK120" t="str">
            <v/>
          </cell>
          <cell r="GL120" t="str">
            <v/>
          </cell>
          <cell r="GM120" t="str">
            <v/>
          </cell>
          <cell r="GN120" t="str">
            <v/>
          </cell>
          <cell r="GO120" t="str">
            <v/>
          </cell>
          <cell r="GQ120">
            <v>120</v>
          </cell>
        </row>
        <row r="121">
          <cell r="A121" t="str">
            <v>1204A</v>
          </cell>
          <cell r="B121" t="str">
            <v>Yokohama City University</v>
          </cell>
          <cell r="C121" t="str">
            <v>Graduate School of Data Science</v>
          </cell>
          <cell r="D121" t="str">
            <v>Department of Data Science</v>
          </cell>
          <cell r="G121" t="str">
            <v>https://www-user.yokohama-cu.ac.jp/~english/index.php/academics/graduate/ds/</v>
          </cell>
          <cell r="H121" t="str">
            <v>Master's degree candidates are not accepted</v>
          </cell>
          <cell r="J121" t="str">
            <v>Mandatory</v>
          </cell>
          <cell r="K121" t="str">
            <v>https://www.yokohama-cu.ac.jp/researcher/researcher_search.html?course%5B%5D=%E3%83%87%E3%83%BC%E3%82%BF%E3%82%B5%E3%82%A4%E3%82%A8%E3%83%B3%E3%82%B9%E7%A0%94%E7%A9%B6%E7%A7%91%20%E3%83%87%E3%83%BC%E3%82%BF%E3%82%B5%E3%82%A4%E3%82%A8%E3%83%B3%E3%82%B9%E5%B0%82%E6%94%BB</v>
          </cell>
          <cell r="L121" t="str">
            <v>for_PreApplication_Matching</v>
          </cell>
          <cell r="M121" t="str">
            <v>緑</v>
          </cell>
          <cell r="ES121" t="str">
            <v>J60</v>
          </cell>
          <cell r="ET121" t="str">
            <v>J61</v>
          </cell>
          <cell r="EU121" t="str">
            <v/>
          </cell>
          <cell r="EV121" t="str">
            <v/>
          </cell>
          <cell r="EW121" t="str">
            <v/>
          </cell>
          <cell r="EX121" t="str">
            <v/>
          </cell>
          <cell r="EY121" t="str">
            <v/>
          </cell>
          <cell r="EZ121" t="str">
            <v/>
          </cell>
          <cell r="FA121" t="str">
            <v/>
          </cell>
          <cell r="FB121" t="str">
            <v/>
          </cell>
          <cell r="FC121" t="str">
            <v/>
          </cell>
          <cell r="FD121" t="str">
            <v/>
          </cell>
          <cell r="FE121" t="str">
            <v/>
          </cell>
          <cell r="FF121" t="str">
            <v/>
          </cell>
          <cell r="FG121" t="str">
            <v/>
          </cell>
          <cell r="FH121" t="str">
            <v/>
          </cell>
          <cell r="FI121" t="str">
            <v/>
          </cell>
          <cell r="FJ121" t="str">
            <v/>
          </cell>
          <cell r="FK121" t="str">
            <v/>
          </cell>
          <cell r="FL121" t="str">
            <v/>
          </cell>
          <cell r="FM121" t="str">
            <v/>
          </cell>
          <cell r="FN121" t="str">
            <v/>
          </cell>
          <cell r="FO121" t="str">
            <v/>
          </cell>
          <cell r="FP121" t="str">
            <v/>
          </cell>
          <cell r="FQ121" t="str">
            <v/>
          </cell>
          <cell r="FR121" t="str">
            <v/>
          </cell>
          <cell r="FS121" t="str">
            <v/>
          </cell>
          <cell r="FT121" t="str">
            <v/>
          </cell>
          <cell r="FU121" t="str">
            <v/>
          </cell>
          <cell r="FV121" t="str">
            <v/>
          </cell>
          <cell r="FW121" t="str">
            <v/>
          </cell>
          <cell r="FX121" t="str">
            <v/>
          </cell>
          <cell r="FY121" t="str">
            <v/>
          </cell>
          <cell r="FZ121" t="str">
            <v/>
          </cell>
          <cell r="GA121" t="str">
            <v/>
          </cell>
          <cell r="GB121" t="str">
            <v/>
          </cell>
          <cell r="GC121" t="str">
            <v/>
          </cell>
          <cell r="GD121" t="str">
            <v/>
          </cell>
          <cell r="GE121" t="str">
            <v/>
          </cell>
          <cell r="GF121" t="str">
            <v/>
          </cell>
          <cell r="GG121" t="str">
            <v/>
          </cell>
          <cell r="GH121" t="str">
            <v/>
          </cell>
          <cell r="GI121" t="str">
            <v/>
          </cell>
          <cell r="GJ121" t="str">
            <v/>
          </cell>
          <cell r="GK121" t="str">
            <v/>
          </cell>
          <cell r="GL121" t="str">
            <v/>
          </cell>
          <cell r="GM121" t="str">
            <v/>
          </cell>
          <cell r="GN121" t="str">
            <v/>
          </cell>
          <cell r="GO121" t="str">
            <v/>
          </cell>
          <cell r="GQ121">
            <v>121</v>
          </cell>
        </row>
        <row r="122">
          <cell r="A122" t="str">
            <v>1205B</v>
          </cell>
          <cell r="B122" t="str">
            <v>Yokohama City University</v>
          </cell>
          <cell r="C122" t="str">
            <v>Graduate School of Urban Social and Cultural Studies</v>
          </cell>
          <cell r="D122" t="str">
            <v>Department of Urban Social and Cultural Studies</v>
          </cell>
          <cell r="F122" t="str">
            <v>ARIMA,Takayuki、　</v>
          </cell>
          <cell r="G122" t="str">
            <v>https://www-user.yokohama-cu.ac.jp/~english/index.php/academics/graduate/urban/</v>
          </cell>
          <cell r="H122" t="str">
            <v>Mandatory</v>
          </cell>
          <cell r="I122" t="str">
            <v>https://researchmap.jp/arima?lang=en</v>
          </cell>
          <cell r="J122" t="str">
            <v>PhD candidates are not accepted</v>
          </cell>
          <cell r="L122" t="str">
            <v>for_PreApplication_Matching</v>
          </cell>
          <cell r="M122" t="str">
            <v>緑</v>
          </cell>
          <cell r="N122">
            <v>4010</v>
          </cell>
          <cell r="O122">
            <v>4020</v>
          </cell>
          <cell r="ES122" t="str">
            <v>A4</v>
          </cell>
          <cell r="ET122" t="str">
            <v/>
          </cell>
          <cell r="EU122" t="str">
            <v/>
          </cell>
          <cell r="EV122" t="str">
            <v/>
          </cell>
          <cell r="EW122" t="str">
            <v/>
          </cell>
          <cell r="EX122" t="str">
            <v/>
          </cell>
          <cell r="EY122" t="str">
            <v/>
          </cell>
          <cell r="EZ122" t="str">
            <v/>
          </cell>
          <cell r="FA122" t="str">
            <v/>
          </cell>
          <cell r="FB122" t="str">
            <v/>
          </cell>
          <cell r="FC122" t="str">
            <v/>
          </cell>
          <cell r="FD122" t="str">
            <v/>
          </cell>
          <cell r="FE122" t="str">
            <v/>
          </cell>
          <cell r="FF122" t="str">
            <v/>
          </cell>
          <cell r="FG122" t="str">
            <v/>
          </cell>
          <cell r="FH122" t="str">
            <v/>
          </cell>
          <cell r="FI122" t="str">
            <v/>
          </cell>
          <cell r="FJ122" t="str">
            <v/>
          </cell>
          <cell r="FK122" t="str">
            <v/>
          </cell>
          <cell r="FL122" t="str">
            <v/>
          </cell>
          <cell r="FM122" t="str">
            <v/>
          </cell>
          <cell r="FN122" t="str">
            <v/>
          </cell>
          <cell r="FO122" t="str">
            <v/>
          </cell>
          <cell r="FP122" t="str">
            <v/>
          </cell>
          <cell r="FQ122" t="str">
            <v/>
          </cell>
          <cell r="FR122" t="str">
            <v/>
          </cell>
          <cell r="FS122" t="str">
            <v/>
          </cell>
          <cell r="FT122" t="str">
            <v/>
          </cell>
          <cell r="FU122" t="str">
            <v/>
          </cell>
          <cell r="FV122" t="str">
            <v/>
          </cell>
          <cell r="FW122" t="str">
            <v/>
          </cell>
          <cell r="FX122" t="str">
            <v/>
          </cell>
          <cell r="FY122" t="str">
            <v/>
          </cell>
          <cell r="FZ122" t="str">
            <v/>
          </cell>
          <cell r="GA122" t="str">
            <v/>
          </cell>
          <cell r="GB122" t="str">
            <v/>
          </cell>
          <cell r="GC122" t="str">
            <v/>
          </cell>
          <cell r="GD122" t="str">
            <v/>
          </cell>
          <cell r="GE122" t="str">
            <v/>
          </cell>
          <cell r="GF122" t="str">
            <v/>
          </cell>
          <cell r="GG122" t="str">
            <v/>
          </cell>
          <cell r="GH122" t="str">
            <v/>
          </cell>
          <cell r="GI122" t="str">
            <v/>
          </cell>
          <cell r="GJ122" t="str">
            <v/>
          </cell>
          <cell r="GK122" t="str">
            <v/>
          </cell>
          <cell r="GL122" t="str">
            <v/>
          </cell>
          <cell r="GM122" t="str">
            <v/>
          </cell>
          <cell r="GN122" t="str">
            <v/>
          </cell>
          <cell r="GO122" t="str">
            <v/>
          </cell>
          <cell r="GQ122">
            <v>122</v>
          </cell>
        </row>
        <row r="123">
          <cell r="A123" t="str">
            <v>1205C</v>
          </cell>
          <cell r="B123" t="str">
            <v>Yokohama City University</v>
          </cell>
          <cell r="C123" t="str">
            <v>Graduate School of Urban Social and Cultural Studies</v>
          </cell>
          <cell r="D123" t="str">
            <v>Department of Urban Social and Cultural Studies</v>
          </cell>
          <cell r="F123" t="str">
            <v>YOSHIDA,Eiichi</v>
          </cell>
          <cell r="G123" t="str">
            <v>https://www-user.yokohama-cu.ac.jp/~english/index.php/academics/graduate/urban/</v>
          </cell>
          <cell r="H123" t="str">
            <v>Mandatory</v>
          </cell>
          <cell r="I123" t="str">
            <v>https://researchmap.jp/eiichiyoshida?lang=en</v>
          </cell>
          <cell r="J123" t="str">
            <v>PhD candidates are not accepted</v>
          </cell>
          <cell r="L123" t="str">
            <v>for_PreApplication_Matching</v>
          </cell>
          <cell r="M123" t="str">
            <v>緑</v>
          </cell>
          <cell r="N123">
            <v>4020</v>
          </cell>
          <cell r="ES123" t="str">
            <v>A4</v>
          </cell>
          <cell r="ET123" t="str">
            <v/>
          </cell>
          <cell r="EU123" t="str">
            <v/>
          </cell>
          <cell r="EV123" t="str">
            <v/>
          </cell>
          <cell r="EW123" t="str">
            <v/>
          </cell>
          <cell r="EX123" t="str">
            <v/>
          </cell>
          <cell r="EY123" t="str">
            <v/>
          </cell>
          <cell r="EZ123" t="str">
            <v/>
          </cell>
          <cell r="FA123" t="str">
            <v/>
          </cell>
          <cell r="FB123" t="str">
            <v/>
          </cell>
          <cell r="FC123" t="str">
            <v/>
          </cell>
          <cell r="FD123" t="str">
            <v/>
          </cell>
          <cell r="FE123" t="str">
            <v/>
          </cell>
          <cell r="FF123" t="str">
            <v/>
          </cell>
          <cell r="FG123" t="str">
            <v/>
          </cell>
          <cell r="FH123" t="str">
            <v/>
          </cell>
          <cell r="FI123" t="str">
            <v/>
          </cell>
          <cell r="FJ123" t="str">
            <v/>
          </cell>
          <cell r="FK123" t="str">
            <v/>
          </cell>
          <cell r="FL123" t="str">
            <v/>
          </cell>
          <cell r="FM123" t="str">
            <v/>
          </cell>
          <cell r="FN123" t="str">
            <v/>
          </cell>
          <cell r="FO123" t="str">
            <v/>
          </cell>
          <cell r="FP123" t="str">
            <v/>
          </cell>
          <cell r="FQ123" t="str">
            <v/>
          </cell>
          <cell r="FR123" t="str">
            <v/>
          </cell>
          <cell r="FS123" t="str">
            <v/>
          </cell>
          <cell r="FT123" t="str">
            <v/>
          </cell>
          <cell r="FU123" t="str">
            <v/>
          </cell>
          <cell r="FV123" t="str">
            <v/>
          </cell>
          <cell r="FW123" t="str">
            <v/>
          </cell>
          <cell r="FX123" t="str">
            <v/>
          </cell>
          <cell r="FY123" t="str">
            <v/>
          </cell>
          <cell r="FZ123" t="str">
            <v/>
          </cell>
          <cell r="GA123" t="str">
            <v/>
          </cell>
          <cell r="GB123" t="str">
            <v/>
          </cell>
          <cell r="GC123" t="str">
            <v/>
          </cell>
          <cell r="GD123" t="str">
            <v/>
          </cell>
          <cell r="GE123" t="str">
            <v/>
          </cell>
          <cell r="GF123" t="str">
            <v/>
          </cell>
          <cell r="GG123" t="str">
            <v/>
          </cell>
          <cell r="GH123" t="str">
            <v/>
          </cell>
          <cell r="GI123" t="str">
            <v/>
          </cell>
          <cell r="GJ123" t="str">
            <v/>
          </cell>
          <cell r="GK123" t="str">
            <v/>
          </cell>
          <cell r="GL123" t="str">
            <v/>
          </cell>
          <cell r="GM123" t="str">
            <v/>
          </cell>
          <cell r="GN123" t="str">
            <v/>
          </cell>
          <cell r="GO123" t="str">
            <v/>
          </cell>
          <cell r="GQ123">
            <v>123</v>
          </cell>
        </row>
        <row r="124">
          <cell r="A124" t="str">
            <v>1205D</v>
          </cell>
          <cell r="B124" t="str">
            <v>Yokohama City University</v>
          </cell>
          <cell r="C124" t="str">
            <v>Graduate School of Urban Social and Cultural Studies</v>
          </cell>
          <cell r="D124" t="str">
            <v>Department of Urban Social and Cultural Studies</v>
          </cell>
          <cell r="F124" t="str">
            <v>ARIMA,Takayuki</v>
          </cell>
          <cell r="G124" t="str">
            <v>https://www-user.yokohama-cu.ac.jp/~english/index.php/academics/graduate/urban/</v>
          </cell>
          <cell r="H124" t="str">
            <v>Mandatory</v>
          </cell>
          <cell r="I124" t="str">
            <v>https://researchmap.jp/arima?lang=en</v>
          </cell>
          <cell r="J124" t="str">
            <v>PhD candidates are not accepted</v>
          </cell>
          <cell r="L124" t="str">
            <v>for_PreApplication_Matching</v>
          </cell>
          <cell r="M124" t="str">
            <v>緑</v>
          </cell>
          <cell r="N124" t="str">
            <v>80020A7</v>
          </cell>
          <cell r="O124" t="str">
            <v>80020A8</v>
          </cell>
          <cell r="ES124" t="str">
            <v>A7</v>
          </cell>
          <cell r="ET124" t="str">
            <v>A8</v>
          </cell>
          <cell r="EU124" t="str">
            <v/>
          </cell>
          <cell r="EV124" t="str">
            <v/>
          </cell>
          <cell r="EW124" t="str">
            <v/>
          </cell>
          <cell r="EX124" t="str">
            <v/>
          </cell>
          <cell r="EY124" t="str">
            <v/>
          </cell>
          <cell r="EZ124" t="str">
            <v/>
          </cell>
          <cell r="FA124" t="str">
            <v/>
          </cell>
          <cell r="FB124" t="str">
            <v/>
          </cell>
          <cell r="FC124" t="str">
            <v/>
          </cell>
          <cell r="FD124" t="str">
            <v/>
          </cell>
          <cell r="FE124" t="str">
            <v/>
          </cell>
          <cell r="FF124" t="str">
            <v/>
          </cell>
          <cell r="FG124" t="str">
            <v/>
          </cell>
          <cell r="FH124" t="str">
            <v/>
          </cell>
          <cell r="FI124" t="str">
            <v/>
          </cell>
          <cell r="FJ124" t="str">
            <v/>
          </cell>
          <cell r="FK124" t="str">
            <v/>
          </cell>
          <cell r="FL124" t="str">
            <v/>
          </cell>
          <cell r="FM124" t="str">
            <v/>
          </cell>
          <cell r="FN124" t="str">
            <v/>
          </cell>
          <cell r="FO124" t="str">
            <v/>
          </cell>
          <cell r="FP124" t="str">
            <v/>
          </cell>
          <cell r="FQ124" t="str">
            <v/>
          </cell>
          <cell r="FR124" t="str">
            <v/>
          </cell>
          <cell r="FS124" t="str">
            <v/>
          </cell>
          <cell r="FT124" t="str">
            <v/>
          </cell>
          <cell r="FU124" t="str">
            <v/>
          </cell>
          <cell r="FV124" t="str">
            <v/>
          </cell>
          <cell r="FW124" t="str">
            <v/>
          </cell>
          <cell r="FX124" t="str">
            <v/>
          </cell>
          <cell r="FY124" t="str">
            <v/>
          </cell>
          <cell r="FZ124" t="str">
            <v/>
          </cell>
          <cell r="GA124" t="str">
            <v/>
          </cell>
          <cell r="GB124" t="str">
            <v/>
          </cell>
          <cell r="GC124" t="str">
            <v/>
          </cell>
          <cell r="GD124" t="str">
            <v/>
          </cell>
          <cell r="GE124" t="str">
            <v/>
          </cell>
          <cell r="GF124" t="str">
            <v/>
          </cell>
          <cell r="GG124" t="str">
            <v/>
          </cell>
          <cell r="GH124" t="str">
            <v/>
          </cell>
          <cell r="GI124" t="str">
            <v/>
          </cell>
          <cell r="GJ124" t="str">
            <v/>
          </cell>
          <cell r="GK124" t="str">
            <v/>
          </cell>
          <cell r="GL124" t="str">
            <v/>
          </cell>
          <cell r="GM124" t="str">
            <v/>
          </cell>
          <cell r="GN124" t="str">
            <v/>
          </cell>
          <cell r="GO124" t="str">
            <v/>
          </cell>
          <cell r="GQ124">
            <v>124</v>
          </cell>
        </row>
        <row r="125">
          <cell r="A125" t="str">
            <v>1205E</v>
          </cell>
          <cell r="B125" t="str">
            <v>Yokohama City University</v>
          </cell>
          <cell r="C125" t="str">
            <v>Graduate School of Urban Social and Cultural Studies</v>
          </cell>
          <cell r="D125" t="str">
            <v>Department of Urban Social and Cultural Studies</v>
          </cell>
          <cell r="F125" t="str">
            <v>ARIMA,Takayuki</v>
          </cell>
          <cell r="G125" t="str">
            <v>https://www-user.yokohama-cu.ac.jp/~english/index.php/academics/graduate/urban/</v>
          </cell>
          <cell r="H125" t="str">
            <v>Mandatory</v>
          </cell>
          <cell r="I125" t="str">
            <v>https://researchmap.jp/arima?lang=en</v>
          </cell>
          <cell r="J125" t="str">
            <v>PhD candidates are not accepted</v>
          </cell>
          <cell r="L125" t="str">
            <v>for_PreApplication_Matching</v>
          </cell>
          <cell r="M125" t="str">
            <v>緑</v>
          </cell>
          <cell r="N125">
            <v>64040</v>
          </cell>
          <cell r="ES125" t="str">
            <v>K64</v>
          </cell>
          <cell r="ET125" t="str">
            <v/>
          </cell>
          <cell r="EU125" t="str">
            <v/>
          </cell>
          <cell r="EV125" t="str">
            <v/>
          </cell>
          <cell r="EW125" t="str">
            <v/>
          </cell>
          <cell r="EX125" t="str">
            <v/>
          </cell>
          <cell r="EY125" t="str">
            <v/>
          </cell>
          <cell r="EZ125" t="str">
            <v/>
          </cell>
          <cell r="FA125" t="str">
            <v/>
          </cell>
          <cell r="FB125" t="str">
            <v/>
          </cell>
          <cell r="FC125" t="str">
            <v/>
          </cell>
          <cell r="FD125" t="str">
            <v/>
          </cell>
          <cell r="FE125" t="str">
            <v/>
          </cell>
          <cell r="FF125" t="str">
            <v/>
          </cell>
          <cell r="FG125" t="str">
            <v/>
          </cell>
          <cell r="FH125" t="str">
            <v/>
          </cell>
          <cell r="FI125" t="str">
            <v/>
          </cell>
          <cell r="FJ125" t="str">
            <v/>
          </cell>
          <cell r="FK125" t="str">
            <v/>
          </cell>
          <cell r="FL125" t="str">
            <v/>
          </cell>
          <cell r="FM125" t="str">
            <v/>
          </cell>
          <cell r="FN125" t="str">
            <v/>
          </cell>
          <cell r="FO125" t="str">
            <v/>
          </cell>
          <cell r="FP125" t="str">
            <v/>
          </cell>
          <cell r="FQ125" t="str">
            <v/>
          </cell>
          <cell r="FR125" t="str">
            <v/>
          </cell>
          <cell r="FS125" t="str">
            <v/>
          </cell>
          <cell r="FT125" t="str">
            <v/>
          </cell>
          <cell r="FU125" t="str">
            <v/>
          </cell>
          <cell r="FV125" t="str">
            <v/>
          </cell>
          <cell r="FW125" t="str">
            <v/>
          </cell>
          <cell r="FX125" t="str">
            <v/>
          </cell>
          <cell r="FY125" t="str">
            <v/>
          </cell>
          <cell r="FZ125" t="str">
            <v/>
          </cell>
          <cell r="GA125" t="str">
            <v/>
          </cell>
          <cell r="GB125" t="str">
            <v/>
          </cell>
          <cell r="GC125" t="str">
            <v/>
          </cell>
          <cell r="GD125" t="str">
            <v/>
          </cell>
          <cell r="GE125" t="str">
            <v/>
          </cell>
          <cell r="GF125" t="str">
            <v/>
          </cell>
          <cell r="GG125" t="str">
            <v/>
          </cell>
          <cell r="GH125" t="str">
            <v/>
          </cell>
          <cell r="GI125" t="str">
            <v/>
          </cell>
          <cell r="GJ125" t="str">
            <v/>
          </cell>
          <cell r="GK125" t="str">
            <v/>
          </cell>
          <cell r="GL125" t="str">
            <v/>
          </cell>
          <cell r="GM125" t="str">
            <v/>
          </cell>
          <cell r="GN125" t="str">
            <v/>
          </cell>
          <cell r="GO125" t="str">
            <v/>
          </cell>
          <cell r="GQ125">
            <v>125</v>
          </cell>
        </row>
        <row r="126">
          <cell r="A126" t="str">
            <v>1205F</v>
          </cell>
          <cell r="B126" t="str">
            <v>Yokohama City University</v>
          </cell>
          <cell r="C126" t="str">
            <v>Graduate School of Urban Social and Cultural Studies</v>
          </cell>
          <cell r="D126" t="str">
            <v>Department of Urban Social and Cultural Studies</v>
          </cell>
          <cell r="F126" t="str">
            <v>ARIMA,Takayuki</v>
          </cell>
          <cell r="G126" t="str">
            <v>https://www-user.yokohama-cu.ac.jp/~english/index.php/academics/graduate/urban/</v>
          </cell>
          <cell r="H126" t="str">
            <v>Mandatory</v>
          </cell>
          <cell r="I126" t="str">
            <v>https://researchmap.jp/arima?lang=en</v>
          </cell>
          <cell r="J126" t="str">
            <v>PhD candidates are not accepted</v>
          </cell>
          <cell r="L126" t="str">
            <v>for_PreApplication_Matching</v>
          </cell>
          <cell r="M126" t="str">
            <v>緑</v>
          </cell>
          <cell r="N126">
            <v>60080</v>
          </cell>
          <cell r="ES126" t="str">
            <v>J60</v>
          </cell>
          <cell r="ET126" t="str">
            <v/>
          </cell>
          <cell r="EU126" t="str">
            <v/>
          </cell>
          <cell r="EV126" t="str">
            <v/>
          </cell>
          <cell r="EW126" t="str">
            <v/>
          </cell>
          <cell r="EX126" t="str">
            <v/>
          </cell>
          <cell r="EY126" t="str">
            <v/>
          </cell>
          <cell r="EZ126" t="str">
            <v/>
          </cell>
          <cell r="FA126" t="str">
            <v/>
          </cell>
          <cell r="FB126" t="str">
            <v/>
          </cell>
          <cell r="FC126" t="str">
            <v/>
          </cell>
          <cell r="FD126" t="str">
            <v/>
          </cell>
          <cell r="FE126" t="str">
            <v/>
          </cell>
          <cell r="FF126" t="str">
            <v/>
          </cell>
          <cell r="FG126" t="str">
            <v/>
          </cell>
          <cell r="FH126" t="str">
            <v/>
          </cell>
          <cell r="FI126" t="str">
            <v/>
          </cell>
          <cell r="FJ126" t="str">
            <v/>
          </cell>
          <cell r="FK126" t="str">
            <v/>
          </cell>
          <cell r="FL126" t="str">
            <v/>
          </cell>
          <cell r="FM126" t="str">
            <v/>
          </cell>
          <cell r="FN126" t="str">
            <v/>
          </cell>
          <cell r="FO126" t="str">
            <v/>
          </cell>
          <cell r="FP126" t="str">
            <v/>
          </cell>
          <cell r="FQ126" t="str">
            <v/>
          </cell>
          <cell r="FR126" t="str">
            <v/>
          </cell>
          <cell r="FS126" t="str">
            <v/>
          </cell>
          <cell r="FT126" t="str">
            <v/>
          </cell>
          <cell r="FU126" t="str">
            <v/>
          </cell>
          <cell r="FV126" t="str">
            <v/>
          </cell>
          <cell r="FW126" t="str">
            <v/>
          </cell>
          <cell r="FX126" t="str">
            <v/>
          </cell>
          <cell r="FY126" t="str">
            <v/>
          </cell>
          <cell r="FZ126" t="str">
            <v/>
          </cell>
          <cell r="GA126" t="str">
            <v/>
          </cell>
          <cell r="GB126" t="str">
            <v/>
          </cell>
          <cell r="GC126" t="str">
            <v/>
          </cell>
          <cell r="GD126" t="str">
            <v/>
          </cell>
          <cell r="GE126" t="str">
            <v/>
          </cell>
          <cell r="GF126" t="str">
            <v/>
          </cell>
          <cell r="GG126" t="str">
            <v/>
          </cell>
          <cell r="GH126" t="str">
            <v/>
          </cell>
          <cell r="GI126" t="str">
            <v/>
          </cell>
          <cell r="GJ126" t="str">
            <v/>
          </cell>
          <cell r="GK126" t="str">
            <v/>
          </cell>
          <cell r="GL126" t="str">
            <v/>
          </cell>
          <cell r="GM126" t="str">
            <v/>
          </cell>
          <cell r="GN126" t="str">
            <v/>
          </cell>
          <cell r="GO126" t="str">
            <v/>
          </cell>
          <cell r="GQ126">
            <v>126</v>
          </cell>
        </row>
        <row r="127">
          <cell r="A127" t="str">
            <v>1205G</v>
          </cell>
          <cell r="B127" t="str">
            <v>Yokohama City University</v>
          </cell>
          <cell r="C127" t="str">
            <v>Graduate School of Urban Social and Cultural Studies</v>
          </cell>
          <cell r="D127" t="str">
            <v>Department of Urban Social and Cultural Studies</v>
          </cell>
          <cell r="F127" t="str">
            <v>UEMURA,Takehiro</v>
          </cell>
          <cell r="G127" t="str">
            <v>https://www-user.yokohama-cu.ac.jp/~english/index.php/academics/graduate/urban/</v>
          </cell>
          <cell r="H127" t="str">
            <v>Mandatory</v>
          </cell>
          <cell r="I127" t="str">
            <v>https://researchmap.jp/takehiko_uemura?lang=en</v>
          </cell>
          <cell r="J127" t="str">
            <v>PhD candidates are not accepted</v>
          </cell>
          <cell r="L127" t="str">
            <v>for_PreApplication_Matching</v>
          </cell>
          <cell r="M127" t="str">
            <v>緑</v>
          </cell>
          <cell r="N127">
            <v>6010</v>
          </cell>
          <cell r="O127">
            <v>6020</v>
          </cell>
          <cell r="P127" t="str">
            <v>80010A6</v>
          </cell>
          <cell r="ES127" t="str">
            <v>A6</v>
          </cell>
          <cell r="ET127" t="str">
            <v/>
          </cell>
          <cell r="EU127" t="str">
            <v/>
          </cell>
          <cell r="EV127" t="str">
            <v/>
          </cell>
          <cell r="EW127" t="str">
            <v/>
          </cell>
          <cell r="EX127" t="str">
            <v/>
          </cell>
          <cell r="EY127" t="str">
            <v/>
          </cell>
          <cell r="EZ127" t="str">
            <v/>
          </cell>
          <cell r="FA127" t="str">
            <v/>
          </cell>
          <cell r="FB127" t="str">
            <v/>
          </cell>
          <cell r="FC127" t="str">
            <v/>
          </cell>
          <cell r="FD127" t="str">
            <v/>
          </cell>
          <cell r="FE127" t="str">
            <v/>
          </cell>
          <cell r="FF127" t="str">
            <v/>
          </cell>
          <cell r="FG127" t="str">
            <v/>
          </cell>
          <cell r="FH127" t="str">
            <v/>
          </cell>
          <cell r="FI127" t="str">
            <v/>
          </cell>
          <cell r="FJ127" t="str">
            <v/>
          </cell>
          <cell r="FK127" t="str">
            <v/>
          </cell>
          <cell r="FL127" t="str">
            <v/>
          </cell>
          <cell r="FM127" t="str">
            <v/>
          </cell>
          <cell r="FN127" t="str">
            <v/>
          </cell>
          <cell r="FO127" t="str">
            <v/>
          </cell>
          <cell r="FP127" t="str">
            <v/>
          </cell>
          <cell r="FQ127" t="str">
            <v/>
          </cell>
          <cell r="FR127" t="str">
            <v/>
          </cell>
          <cell r="FS127" t="str">
            <v/>
          </cell>
          <cell r="FT127" t="str">
            <v/>
          </cell>
          <cell r="FU127" t="str">
            <v/>
          </cell>
          <cell r="FV127" t="str">
            <v/>
          </cell>
          <cell r="FW127" t="str">
            <v/>
          </cell>
          <cell r="FX127" t="str">
            <v/>
          </cell>
          <cell r="FY127" t="str">
            <v/>
          </cell>
          <cell r="FZ127" t="str">
            <v/>
          </cell>
          <cell r="GA127" t="str">
            <v/>
          </cell>
          <cell r="GB127" t="str">
            <v/>
          </cell>
          <cell r="GC127" t="str">
            <v/>
          </cell>
          <cell r="GD127" t="str">
            <v/>
          </cell>
          <cell r="GE127" t="str">
            <v/>
          </cell>
          <cell r="GF127" t="str">
            <v/>
          </cell>
          <cell r="GG127" t="str">
            <v/>
          </cell>
          <cell r="GH127" t="str">
            <v/>
          </cell>
          <cell r="GI127" t="str">
            <v/>
          </cell>
          <cell r="GJ127" t="str">
            <v/>
          </cell>
          <cell r="GK127" t="str">
            <v/>
          </cell>
          <cell r="GL127" t="str">
            <v/>
          </cell>
          <cell r="GM127" t="str">
            <v/>
          </cell>
          <cell r="GN127" t="str">
            <v/>
          </cell>
          <cell r="GO127" t="str">
            <v/>
          </cell>
          <cell r="GQ127">
            <v>127</v>
          </cell>
        </row>
        <row r="128">
          <cell r="A128" t="str">
            <v>1205H</v>
          </cell>
          <cell r="B128" t="str">
            <v>Yokohama City University</v>
          </cell>
          <cell r="C128" t="str">
            <v>Graduate School of Urban Social and Cultural Studies</v>
          </cell>
          <cell r="D128" t="str">
            <v>Department of Urban Social and Cultural Studies</v>
          </cell>
          <cell r="F128" t="str">
            <v>NISHIKAI,Hiroshi</v>
          </cell>
          <cell r="G128" t="str">
            <v>https://www-user.yokohama-cu.ac.jp/~english/index.php/academics/graduate/urban/</v>
          </cell>
          <cell r="H128" t="str">
            <v>Mandatory</v>
          </cell>
          <cell r="I128" t="str">
            <v>https://researchmap.jp/h_nishikai?lang=en</v>
          </cell>
          <cell r="J128" t="str">
            <v>PhD candidates are not accepted</v>
          </cell>
          <cell r="L128" t="str">
            <v>for_PreApplication_Matching</v>
          </cell>
          <cell r="M128" t="str">
            <v>緑</v>
          </cell>
          <cell r="N128">
            <v>6010</v>
          </cell>
          <cell r="O128">
            <v>6020</v>
          </cell>
          <cell r="ES128" t="str">
            <v>A6</v>
          </cell>
          <cell r="ET128" t="str">
            <v/>
          </cell>
          <cell r="EU128" t="str">
            <v/>
          </cell>
          <cell r="EV128" t="str">
            <v/>
          </cell>
          <cell r="EW128" t="str">
            <v/>
          </cell>
          <cell r="EX128" t="str">
            <v/>
          </cell>
          <cell r="EY128" t="str">
            <v/>
          </cell>
          <cell r="EZ128" t="str">
            <v/>
          </cell>
          <cell r="FA128" t="str">
            <v/>
          </cell>
          <cell r="FB128" t="str">
            <v/>
          </cell>
          <cell r="FC128" t="str">
            <v/>
          </cell>
          <cell r="FD128" t="str">
            <v/>
          </cell>
          <cell r="FE128" t="str">
            <v/>
          </cell>
          <cell r="FF128" t="str">
            <v/>
          </cell>
          <cell r="FG128" t="str">
            <v/>
          </cell>
          <cell r="FH128" t="str">
            <v/>
          </cell>
          <cell r="FI128" t="str">
            <v/>
          </cell>
          <cell r="FJ128" t="str">
            <v/>
          </cell>
          <cell r="FK128" t="str">
            <v/>
          </cell>
          <cell r="FL128" t="str">
            <v/>
          </cell>
          <cell r="FM128" t="str">
            <v/>
          </cell>
          <cell r="FN128" t="str">
            <v/>
          </cell>
          <cell r="FO128" t="str">
            <v/>
          </cell>
          <cell r="FP128" t="str">
            <v/>
          </cell>
          <cell r="FQ128" t="str">
            <v/>
          </cell>
          <cell r="FR128" t="str">
            <v/>
          </cell>
          <cell r="FS128" t="str">
            <v/>
          </cell>
          <cell r="FT128" t="str">
            <v/>
          </cell>
          <cell r="FU128" t="str">
            <v/>
          </cell>
          <cell r="FV128" t="str">
            <v/>
          </cell>
          <cell r="FW128" t="str">
            <v/>
          </cell>
          <cell r="FX128" t="str">
            <v/>
          </cell>
          <cell r="FY128" t="str">
            <v/>
          </cell>
          <cell r="FZ128" t="str">
            <v/>
          </cell>
          <cell r="GA128" t="str">
            <v/>
          </cell>
          <cell r="GB128" t="str">
            <v/>
          </cell>
          <cell r="GC128" t="str">
            <v/>
          </cell>
          <cell r="GD128" t="str">
            <v/>
          </cell>
          <cell r="GE128" t="str">
            <v/>
          </cell>
          <cell r="GF128" t="str">
            <v/>
          </cell>
          <cell r="GG128" t="str">
            <v/>
          </cell>
          <cell r="GH128" t="str">
            <v/>
          </cell>
          <cell r="GI128" t="str">
            <v/>
          </cell>
          <cell r="GJ128" t="str">
            <v/>
          </cell>
          <cell r="GK128" t="str">
            <v/>
          </cell>
          <cell r="GL128" t="str">
            <v/>
          </cell>
          <cell r="GM128" t="str">
            <v/>
          </cell>
          <cell r="GN128" t="str">
            <v/>
          </cell>
          <cell r="GO128" t="str">
            <v/>
          </cell>
          <cell r="GQ128">
            <v>128</v>
          </cell>
        </row>
        <row r="129">
          <cell r="A129" t="str">
            <v>1205I</v>
          </cell>
          <cell r="B129" t="str">
            <v>Yokohama City University</v>
          </cell>
          <cell r="C129" t="str">
            <v>Graduate School of Urban Social and Cultural Studies</v>
          </cell>
          <cell r="D129" t="str">
            <v>Department of Urban Social and Cultural Studies</v>
          </cell>
          <cell r="F129" t="str">
            <v>AO,Masazumi</v>
          </cell>
          <cell r="G129" t="str">
            <v>https://www-user.yokohama-cu.ac.jp/~english/index.php/academics/graduate/urban/</v>
          </cell>
          <cell r="H129" t="str">
            <v>Mandatory</v>
          </cell>
          <cell r="I129" t="str">
            <v>https://researchmap.jp/BlueLaboratory?lang=en</v>
          </cell>
          <cell r="J129" t="str">
            <v>PhD candidates are not accepted</v>
          </cell>
          <cell r="L129" t="str">
            <v>for_PreApplication_Matching</v>
          </cell>
          <cell r="M129" t="str">
            <v>緑</v>
          </cell>
          <cell r="N129" t="str">
            <v>80010A4</v>
          </cell>
          <cell r="O129" t="str">
            <v>80010A6</v>
          </cell>
          <cell r="ES129" t="str">
            <v>A4</v>
          </cell>
          <cell r="ET129" t="str">
            <v>A6</v>
          </cell>
          <cell r="EU129" t="str">
            <v/>
          </cell>
          <cell r="EV129" t="str">
            <v/>
          </cell>
          <cell r="EW129" t="str">
            <v/>
          </cell>
          <cell r="EX129" t="str">
            <v/>
          </cell>
          <cell r="EY129" t="str">
            <v/>
          </cell>
          <cell r="EZ129" t="str">
            <v/>
          </cell>
          <cell r="FA129" t="str">
            <v/>
          </cell>
          <cell r="FB129" t="str">
            <v/>
          </cell>
          <cell r="FC129" t="str">
            <v/>
          </cell>
          <cell r="FD129" t="str">
            <v/>
          </cell>
          <cell r="FE129" t="str">
            <v/>
          </cell>
          <cell r="FF129" t="str">
            <v/>
          </cell>
          <cell r="FG129" t="str">
            <v/>
          </cell>
          <cell r="FH129" t="str">
            <v/>
          </cell>
          <cell r="FI129" t="str">
            <v/>
          </cell>
          <cell r="FJ129" t="str">
            <v/>
          </cell>
          <cell r="FK129" t="str">
            <v/>
          </cell>
          <cell r="FL129" t="str">
            <v/>
          </cell>
          <cell r="FM129" t="str">
            <v/>
          </cell>
          <cell r="FN129" t="str">
            <v/>
          </cell>
          <cell r="FO129" t="str">
            <v/>
          </cell>
          <cell r="FP129" t="str">
            <v/>
          </cell>
          <cell r="FQ129" t="str">
            <v/>
          </cell>
          <cell r="FR129" t="str">
            <v/>
          </cell>
          <cell r="FS129" t="str">
            <v/>
          </cell>
          <cell r="FT129" t="str">
            <v/>
          </cell>
          <cell r="FU129" t="str">
            <v/>
          </cell>
          <cell r="FV129" t="str">
            <v/>
          </cell>
          <cell r="FW129" t="str">
            <v/>
          </cell>
          <cell r="FX129" t="str">
            <v/>
          </cell>
          <cell r="FY129" t="str">
            <v/>
          </cell>
          <cell r="FZ129" t="str">
            <v/>
          </cell>
          <cell r="GA129" t="str">
            <v/>
          </cell>
          <cell r="GB129" t="str">
            <v/>
          </cell>
          <cell r="GC129" t="str">
            <v/>
          </cell>
          <cell r="GD129" t="str">
            <v/>
          </cell>
          <cell r="GE129" t="str">
            <v/>
          </cell>
          <cell r="GF129" t="str">
            <v/>
          </cell>
          <cell r="GG129" t="str">
            <v/>
          </cell>
          <cell r="GH129" t="str">
            <v/>
          </cell>
          <cell r="GI129" t="str">
            <v/>
          </cell>
          <cell r="GJ129" t="str">
            <v/>
          </cell>
          <cell r="GK129" t="str">
            <v/>
          </cell>
          <cell r="GL129" t="str">
            <v/>
          </cell>
          <cell r="GM129" t="str">
            <v/>
          </cell>
          <cell r="GN129" t="str">
            <v/>
          </cell>
          <cell r="GO129" t="str">
            <v/>
          </cell>
          <cell r="GQ129">
            <v>129</v>
          </cell>
        </row>
        <row r="130">
          <cell r="A130" t="str">
            <v>1205J</v>
          </cell>
          <cell r="B130" t="str">
            <v>Yokohama City University</v>
          </cell>
          <cell r="C130" t="str">
            <v>Graduate School of Urban Social and Cultural Studies</v>
          </cell>
          <cell r="D130" t="str">
            <v>Department of Urban Social and Cultural Studies</v>
          </cell>
          <cell r="F130" t="str">
            <v>AO,Masazumi</v>
          </cell>
          <cell r="G130" t="str">
            <v>https://www-user.yokohama-cu.ac.jp/~english/index.php/academics/graduate/urban/</v>
          </cell>
          <cell r="H130" t="str">
            <v>Mandatory</v>
          </cell>
          <cell r="I130" t="str">
            <v>https://researchmap.jp/BlueLaboratory?lang=en</v>
          </cell>
          <cell r="J130" t="str">
            <v>PhD candidates are not accepted</v>
          </cell>
          <cell r="L130" t="str">
            <v>for_PreApplication_Matching</v>
          </cell>
          <cell r="M130" t="str">
            <v>緑</v>
          </cell>
          <cell r="N130">
            <v>63040</v>
          </cell>
          <cell r="ES130" t="str">
            <v>K63</v>
          </cell>
          <cell r="ET130" t="str">
            <v>K64</v>
          </cell>
          <cell r="EU130" t="str">
            <v/>
          </cell>
          <cell r="EV130" t="str">
            <v/>
          </cell>
          <cell r="EW130" t="str">
            <v/>
          </cell>
          <cell r="EX130" t="str">
            <v/>
          </cell>
          <cell r="EY130" t="str">
            <v/>
          </cell>
          <cell r="EZ130" t="str">
            <v/>
          </cell>
          <cell r="FA130" t="str">
            <v/>
          </cell>
          <cell r="FB130" t="str">
            <v/>
          </cell>
          <cell r="FC130" t="str">
            <v/>
          </cell>
          <cell r="FD130" t="str">
            <v/>
          </cell>
          <cell r="FE130" t="str">
            <v/>
          </cell>
          <cell r="FF130" t="str">
            <v/>
          </cell>
          <cell r="FG130" t="str">
            <v/>
          </cell>
          <cell r="FH130" t="str">
            <v/>
          </cell>
          <cell r="FI130" t="str">
            <v/>
          </cell>
          <cell r="FJ130" t="str">
            <v/>
          </cell>
          <cell r="FK130" t="str">
            <v/>
          </cell>
          <cell r="FL130" t="str">
            <v/>
          </cell>
          <cell r="FM130" t="str">
            <v/>
          </cell>
          <cell r="FN130" t="str">
            <v/>
          </cell>
          <cell r="FO130" t="str">
            <v/>
          </cell>
          <cell r="FP130" t="str">
            <v/>
          </cell>
          <cell r="FQ130" t="str">
            <v/>
          </cell>
          <cell r="FR130" t="str">
            <v/>
          </cell>
          <cell r="FS130" t="str">
            <v/>
          </cell>
          <cell r="FT130" t="str">
            <v/>
          </cell>
          <cell r="FU130" t="str">
            <v/>
          </cell>
          <cell r="FV130" t="str">
            <v/>
          </cell>
          <cell r="FW130" t="str">
            <v/>
          </cell>
          <cell r="FX130" t="str">
            <v/>
          </cell>
          <cell r="FY130" t="str">
            <v/>
          </cell>
          <cell r="FZ130" t="str">
            <v/>
          </cell>
          <cell r="GA130" t="str">
            <v/>
          </cell>
          <cell r="GB130" t="str">
            <v/>
          </cell>
          <cell r="GC130" t="str">
            <v/>
          </cell>
          <cell r="GD130" t="str">
            <v/>
          </cell>
          <cell r="GE130" t="str">
            <v/>
          </cell>
          <cell r="GF130" t="str">
            <v/>
          </cell>
          <cell r="GG130" t="str">
            <v/>
          </cell>
          <cell r="GH130" t="str">
            <v/>
          </cell>
          <cell r="GI130" t="str">
            <v/>
          </cell>
          <cell r="GJ130" t="str">
            <v/>
          </cell>
          <cell r="GK130" t="str">
            <v/>
          </cell>
          <cell r="GL130" t="str">
            <v/>
          </cell>
          <cell r="GM130" t="str">
            <v/>
          </cell>
          <cell r="GN130" t="str">
            <v/>
          </cell>
          <cell r="GO130" t="str">
            <v/>
          </cell>
          <cell r="GQ130">
            <v>130</v>
          </cell>
        </row>
        <row r="131">
          <cell r="A131" t="str">
            <v>1205K</v>
          </cell>
          <cell r="B131" t="str">
            <v>Yokohama City University</v>
          </cell>
          <cell r="C131" t="str">
            <v>Graduate School of Urban Social and Cultural Studies</v>
          </cell>
          <cell r="D131" t="str">
            <v>Department of Urban Social and Cultural Studies</v>
          </cell>
          <cell r="F131" t="str">
            <v>AO,Masazumi</v>
          </cell>
          <cell r="G131" t="str">
            <v>https://www-user.yokohama-cu.ac.jp/~english/index.php/academics/graduate/urban/</v>
          </cell>
          <cell r="H131" t="str">
            <v>Mandatory</v>
          </cell>
          <cell r="I131" t="str">
            <v>https://researchmap.jp/BlueLaboratory?lang=en</v>
          </cell>
          <cell r="J131" t="str">
            <v>PhD candidates are not accepted</v>
          </cell>
          <cell r="L131" t="str">
            <v>for_PreApplication_Matching</v>
          </cell>
          <cell r="M131" t="str">
            <v>緑</v>
          </cell>
          <cell r="N131">
            <v>64040</v>
          </cell>
          <cell r="O131">
            <v>64050</v>
          </cell>
          <cell r="ES131" t="str">
            <v>K64</v>
          </cell>
          <cell r="ET131" t="str">
            <v/>
          </cell>
          <cell r="EU131" t="str">
            <v/>
          </cell>
          <cell r="EV131" t="str">
            <v/>
          </cell>
          <cell r="EW131" t="str">
            <v/>
          </cell>
          <cell r="EX131" t="str">
            <v/>
          </cell>
          <cell r="EY131" t="str">
            <v/>
          </cell>
          <cell r="EZ131" t="str">
            <v/>
          </cell>
          <cell r="FA131" t="str">
            <v/>
          </cell>
          <cell r="FB131" t="str">
            <v/>
          </cell>
          <cell r="FC131" t="str">
            <v/>
          </cell>
          <cell r="FD131" t="str">
            <v/>
          </cell>
          <cell r="FE131" t="str">
            <v/>
          </cell>
          <cell r="FF131" t="str">
            <v/>
          </cell>
          <cell r="FG131" t="str">
            <v/>
          </cell>
          <cell r="FH131" t="str">
            <v/>
          </cell>
          <cell r="FI131" t="str">
            <v/>
          </cell>
          <cell r="FJ131" t="str">
            <v/>
          </cell>
          <cell r="FK131" t="str">
            <v/>
          </cell>
          <cell r="FL131" t="str">
            <v/>
          </cell>
          <cell r="FM131" t="str">
            <v/>
          </cell>
          <cell r="FN131" t="str">
            <v/>
          </cell>
          <cell r="FO131" t="str">
            <v/>
          </cell>
          <cell r="FP131" t="str">
            <v/>
          </cell>
          <cell r="FQ131" t="str">
            <v/>
          </cell>
          <cell r="FR131" t="str">
            <v/>
          </cell>
          <cell r="FS131" t="str">
            <v/>
          </cell>
          <cell r="FT131" t="str">
            <v/>
          </cell>
          <cell r="FU131" t="str">
            <v/>
          </cell>
          <cell r="FV131" t="str">
            <v/>
          </cell>
          <cell r="FW131" t="str">
            <v/>
          </cell>
          <cell r="FX131" t="str">
            <v/>
          </cell>
          <cell r="FY131" t="str">
            <v/>
          </cell>
          <cell r="FZ131" t="str">
            <v/>
          </cell>
          <cell r="GA131" t="str">
            <v/>
          </cell>
          <cell r="GB131" t="str">
            <v/>
          </cell>
          <cell r="GC131" t="str">
            <v/>
          </cell>
          <cell r="GD131" t="str">
            <v/>
          </cell>
          <cell r="GE131" t="str">
            <v/>
          </cell>
          <cell r="GF131" t="str">
            <v/>
          </cell>
          <cell r="GG131" t="str">
            <v/>
          </cell>
          <cell r="GH131" t="str">
            <v/>
          </cell>
          <cell r="GI131" t="str">
            <v/>
          </cell>
          <cell r="GJ131" t="str">
            <v/>
          </cell>
          <cell r="GK131" t="str">
            <v/>
          </cell>
          <cell r="GL131" t="str">
            <v/>
          </cell>
          <cell r="GM131" t="str">
            <v/>
          </cell>
          <cell r="GN131" t="str">
            <v/>
          </cell>
          <cell r="GO131" t="str">
            <v/>
          </cell>
          <cell r="GQ131">
            <v>131</v>
          </cell>
        </row>
        <row r="132">
          <cell r="A132" t="str">
            <v>1301A</v>
          </cell>
          <cell r="B132" t="str">
            <v>Tokai University</v>
          </cell>
          <cell r="C132" t="str">
            <v>Graduate School of Science and Technology</v>
          </cell>
          <cell r="D132" t="str">
            <v>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v>
          </cell>
          <cell r="F132" t="str">
            <v>Prof. AKIYAMA Yasunobu, Prof. ASAKA Takashi, Prof. ASAKAWA Takeshi, Prof. ASOBE Masaki,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Prof. OHBA Takeshi, Prof. OBA Makoto, Prof. OHIGASHI Toshihiro, Prof. OHYAMA Ryu-ichiro, Prof. OKAMURA Yosuke, Prof. OKIMURA Kunio, Prof. OKUYAMA Atsushi, Assoc. Prof. OGURO Hidetoshi, Prof. OZAWA Asae, Prof. OCHIAI Masayuki, Prof. KAI Yoshihiro, Prof. KAJITA Yoshitaka,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Assoc. Prof. GEMMA Ryota, Prof. KOHSAKA Fumiaki, Prof. KOGUCHI Shinichi,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Prof. NASU Hirokazu, Assoc. Prof. NARITA Takayoshi, Assoc. Prof. NUMATA Daiju, Junior Assoc. Prof. NOMURA Keisuke, Prof. HASEGAWA Shinya, Assoc. Prof. BABA Hisatoshi, Prof. HAMAMOTO Kazuhiko, Assoc. Prof. HAYASHI Hirotaka, Prof. HIGUCHI Masashi, Assoc. Prof. FUKUSHIMA Naoya, Prof. FUKUDA Kota, Assoc. Prof. FUKUHARA Masaaki, Prof. FUJIKAWA Chiemi, Prof. FUJIMOTO Kuniaki,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YAHARA Mitsutoshi, Prof. YAMAGUCHI Shigeru, Prof. YAMAMOTO Kenji, Prof. YAMAMOTO Hiroshi, Prof. YAMAMOTO Yoshio, Prof. YAMAMOTO Yoshiro, Prof. YOKOI Takeshi, Junior Assoc. Prof. YOSHINAGA Masashi, Prof. WATANABE Keisuke, Prof. WATANABE Ken, Prof. WATANABE Kenji, Prof. WATANABE Harumi</v>
          </cell>
          <cell r="G132" t="str">
            <v>https://www.u-tokai.ac.jp/gd-science-and-technology/</v>
          </cell>
          <cell r="H132" t="str">
            <v>Master's degree candidates are not accepted</v>
          </cell>
          <cell r="I132" t="str">
            <v>N/A</v>
          </cell>
          <cell r="J132" t="str">
            <v>Mandatory</v>
          </cell>
          <cell r="K132" t="str">
            <v>https://www.u-tokai.ac.jp/facultyguide/tag/course/crs-science-and-technology/en/
https://www.u-tokai.ac.jp/gd-science-and-technology/crs-science-and-technology/casestudy/</v>
          </cell>
          <cell r="L132" t="str">
            <v>for_PreApplication_Matching</v>
          </cell>
          <cell r="M132" t="str">
            <v>緑</v>
          </cell>
          <cell r="ES132" t="str">
            <v>B13</v>
          </cell>
          <cell r="ET132" t="str">
            <v>B14</v>
          </cell>
          <cell r="EU132" t="str">
            <v>B15</v>
          </cell>
          <cell r="EV132" t="str">
            <v>B16</v>
          </cell>
          <cell r="EW132" t="str">
            <v>B17</v>
          </cell>
          <cell r="EX132" t="str">
            <v>C18</v>
          </cell>
          <cell r="EY132" t="str">
            <v>C19</v>
          </cell>
          <cell r="EZ132" t="str">
            <v>C20</v>
          </cell>
          <cell r="FA132" t="str">
            <v>C21</v>
          </cell>
          <cell r="FB132" t="str">
            <v>C22</v>
          </cell>
          <cell r="FC132" t="str">
            <v>C23</v>
          </cell>
          <cell r="FD132" t="str">
            <v>C24</v>
          </cell>
          <cell r="FE132" t="str">
            <v>C25</v>
          </cell>
          <cell r="FF132" t="str">
            <v>D26</v>
          </cell>
          <cell r="FG132" t="str">
            <v>D27</v>
          </cell>
          <cell r="FH132" t="str">
            <v>D28</v>
          </cell>
          <cell r="FI132" t="str">
            <v>D29</v>
          </cell>
          <cell r="FJ132" t="str">
            <v>D30</v>
          </cell>
          <cell r="FK132" t="str">
            <v>D31</v>
          </cell>
          <cell r="FL132" t="str">
            <v>E32</v>
          </cell>
          <cell r="FM132" t="str">
            <v>E33</v>
          </cell>
          <cell r="FN132" t="str">
            <v>E34</v>
          </cell>
          <cell r="FO132" t="str">
            <v>E35</v>
          </cell>
          <cell r="FP132" t="str">
            <v>E36</v>
          </cell>
          <cell r="FQ132" t="str">
            <v>E37</v>
          </cell>
          <cell r="FR132" t="str">
            <v>G43</v>
          </cell>
          <cell r="FS132" t="str">
            <v>G44</v>
          </cell>
          <cell r="FT132" t="str">
            <v>G45</v>
          </cell>
          <cell r="FU132" t="str">
            <v>J60</v>
          </cell>
          <cell r="FV132" t="str">
            <v>J61</v>
          </cell>
          <cell r="FW132" t="str">
            <v>J62</v>
          </cell>
          <cell r="FX132" t="str">
            <v>K63</v>
          </cell>
          <cell r="FY132" t="str">
            <v>K64</v>
          </cell>
          <cell r="FZ132" t="str">
            <v/>
          </cell>
          <cell r="GA132" t="str">
            <v/>
          </cell>
          <cell r="GB132" t="str">
            <v/>
          </cell>
          <cell r="GC132" t="str">
            <v/>
          </cell>
          <cell r="GD132" t="str">
            <v/>
          </cell>
          <cell r="GE132" t="str">
            <v/>
          </cell>
          <cell r="GF132" t="str">
            <v/>
          </cell>
          <cell r="GG132" t="str">
            <v/>
          </cell>
          <cell r="GH132" t="str">
            <v/>
          </cell>
          <cell r="GI132" t="str">
            <v/>
          </cell>
          <cell r="GJ132" t="str">
            <v/>
          </cell>
          <cell r="GK132" t="str">
            <v/>
          </cell>
          <cell r="GL132" t="str">
            <v/>
          </cell>
          <cell r="GM132" t="str">
            <v/>
          </cell>
          <cell r="GN132" t="str">
            <v/>
          </cell>
          <cell r="GO132" t="str">
            <v/>
          </cell>
          <cell r="GQ132">
            <v>132</v>
          </cell>
        </row>
        <row r="133">
          <cell r="A133" t="str">
            <v>1302A</v>
          </cell>
          <cell r="B133" t="str">
            <v>Tokai University</v>
          </cell>
          <cell r="C133" t="str">
            <v>Graduate School of Engineering</v>
          </cell>
          <cell r="D133" t="str">
            <v>Course of Electrical and Electronic Engineering</v>
          </cell>
          <cell r="F133" t="str">
            <v>Prof. ASAKAWA Takeshi, Prof. ASOBE Masaki, Junior Assoc. Prof. ISHIMARU Masachika, Prof. ISOMURA Masao, Prof. INAGAKI Katsuhiko, Prof. INABA Takeshi, Assoc. Prof. INAMORI Mamiko, Prof. UCHIDA Osamu, Assoc. Prof. OHGUCHI Hideki, Prof. OHYAMA Ryu-ichiro, Prof. OKIMURA Kunio, Prof. OZEKI Tomoko, Assoc. Prof. KANEKO Tetsuya, Prof. KIMURA Hideki, Prof. KURODA Kagayaki, Assoc. Prof. KUWAHATA Hiroshi,  Prof. SHIBUYA Takehisa, Prof. SHROSBREE Mark Richard, Prof. SHOW Yoshiyuki, Prof. SHIN Sanggyu, Assoc. Prof. SOMEYA Hiroshi, Prof. TAKAO Motoharu, Junior Assoc. Prof. TAKAHASHI Tomohiro, Assoc. Prof. TAKESHITA Shu, Prof. TAKEMURA Kentaro, Junior Assoc. Prof. TACHIZAKI Takehiro, Prof. TAN Xuehou, Assoc. Prof. CHEETHAM Catherine Elizabeth Anne, Prof. CHIBA Masafumi, Prof. CHO Kohei, Junior Assoc. Prof. TSUCHIYA Hidekazu, Prof. TORATANI Mitsuhiro, Prof. NAKAJIMA Takashi Y, Junior Assistant Prof. NAKAMURA Taishin, Assoc. Prof. HASHIMOTO Shinichi, Prof. HAMAMOTO Kazuhiko, Prof. FUJIKAWA Chiemi, Prof. MAEDA Shuichi, Prof. MAKINO Hironori, Prof. MATSUMOTO Shunkichi, Prof. MURANO Kimitoshi, Assoc. Prof. MURAMATSU Satoshi, Prof. MUROTANI Hiroshi, Prof. YOSHINARI Yuichiro</v>
          </cell>
          <cell r="G133" t="str">
            <v>https://www.u-tokai.ac.jp/gd-engineering/crs-electrical-and-electronic-engineering/</v>
          </cell>
          <cell r="H133" t="str">
            <v>Mandatory</v>
          </cell>
          <cell r="I133" t="str">
            <v>https://www.u-tokai.ac.jp/facultyguide/tag/course/crs-electrical-and-electronic-engineering/en/</v>
          </cell>
          <cell r="J133" t="str">
            <v>PhD candidates are not accepted</v>
          </cell>
          <cell r="K133" t="str">
            <v>N/A</v>
          </cell>
          <cell r="L133" t="str">
            <v>for_PreApplication_Matching</v>
          </cell>
          <cell r="M133" t="str">
            <v>緑</v>
          </cell>
          <cell r="N133">
            <v>13020</v>
          </cell>
          <cell r="O133">
            <v>17020</v>
          </cell>
          <cell r="P133">
            <v>17030</v>
          </cell>
          <cell r="Q133">
            <v>45060</v>
          </cell>
          <cell r="R133">
            <v>61020</v>
          </cell>
          <cell r="S133">
            <v>61040</v>
          </cell>
          <cell r="T133">
            <v>61050</v>
          </cell>
          <cell r="U133">
            <v>61060</v>
          </cell>
          <cell r="V133" t="str">
            <v>90030J61</v>
          </cell>
          <cell r="W133">
            <v>90110</v>
          </cell>
          <cell r="X133">
            <v>20020</v>
          </cell>
          <cell r="Y133">
            <v>21010</v>
          </cell>
          <cell r="Z133">
            <v>30020</v>
          </cell>
          <cell r="ES133" t="str">
            <v>B13</v>
          </cell>
          <cell r="ET133" t="str">
            <v>B17</v>
          </cell>
          <cell r="EU133" t="str">
            <v>C20</v>
          </cell>
          <cell r="EV133" t="str">
            <v>C21</v>
          </cell>
          <cell r="EW133" t="str">
            <v>G45</v>
          </cell>
          <cell r="EX133" t="str">
            <v>J61</v>
          </cell>
          <cell r="EY133" t="str">
            <v>D190</v>
          </cell>
          <cell r="EZ133" t="str">
            <v>D30</v>
          </cell>
          <cell r="FA133" t="str">
            <v/>
          </cell>
          <cell r="FB133" t="str">
            <v/>
          </cell>
          <cell r="FC133" t="str">
            <v/>
          </cell>
          <cell r="FD133" t="str">
            <v/>
          </cell>
          <cell r="FE133" t="str">
            <v/>
          </cell>
          <cell r="FF133" t="str">
            <v/>
          </cell>
          <cell r="FG133" t="str">
            <v/>
          </cell>
          <cell r="FH133" t="str">
            <v/>
          </cell>
          <cell r="FI133" t="str">
            <v/>
          </cell>
          <cell r="FJ133" t="str">
            <v/>
          </cell>
          <cell r="FK133" t="str">
            <v/>
          </cell>
          <cell r="FL133" t="str">
            <v/>
          </cell>
          <cell r="FM133" t="str">
            <v/>
          </cell>
          <cell r="FN133" t="str">
            <v/>
          </cell>
          <cell r="FO133" t="str">
            <v/>
          </cell>
          <cell r="FP133" t="str">
            <v/>
          </cell>
          <cell r="FQ133" t="str">
            <v/>
          </cell>
          <cell r="FR133" t="str">
            <v/>
          </cell>
          <cell r="FS133" t="str">
            <v/>
          </cell>
          <cell r="FT133" t="str">
            <v/>
          </cell>
          <cell r="FU133" t="str">
            <v/>
          </cell>
          <cell r="FV133" t="str">
            <v/>
          </cell>
          <cell r="FW133" t="str">
            <v/>
          </cell>
          <cell r="FX133" t="str">
            <v/>
          </cell>
          <cell r="FY133" t="str">
            <v/>
          </cell>
          <cell r="FZ133" t="str">
            <v/>
          </cell>
          <cell r="GA133" t="str">
            <v/>
          </cell>
          <cell r="GB133" t="str">
            <v/>
          </cell>
          <cell r="GC133" t="str">
            <v/>
          </cell>
          <cell r="GD133" t="str">
            <v/>
          </cell>
          <cell r="GE133" t="str">
            <v/>
          </cell>
          <cell r="GF133" t="str">
            <v/>
          </cell>
          <cell r="GG133" t="str">
            <v/>
          </cell>
          <cell r="GH133" t="str">
            <v/>
          </cell>
          <cell r="GI133" t="str">
            <v/>
          </cell>
          <cell r="GJ133" t="str">
            <v/>
          </cell>
          <cell r="GK133" t="str">
            <v/>
          </cell>
          <cell r="GL133" t="str">
            <v/>
          </cell>
          <cell r="GM133" t="str">
            <v/>
          </cell>
          <cell r="GN133" t="str">
            <v/>
          </cell>
          <cell r="GO133" t="str">
            <v/>
          </cell>
          <cell r="GQ133">
            <v>133</v>
          </cell>
        </row>
        <row r="134">
          <cell r="A134" t="str">
            <v>1302B</v>
          </cell>
          <cell r="B134" t="str">
            <v>Tokai University</v>
          </cell>
          <cell r="C134" t="str">
            <v>Graduate School of Engineering</v>
          </cell>
          <cell r="D134" t="str">
            <v>Course of Applied Science (Field of Applied Chemistry, Field of Materials Science)</v>
          </cell>
          <cell r="F134" t="str">
            <v>Prof. OKAMURA Yosuke, Prof. MIYAZAWA Yasuyuki, Prof. TAKASHIRI Masayuki, Assoc. Prof. GEMMA Ryota</v>
          </cell>
          <cell r="G134" t="str">
            <v>https://www.u-tokai.ac.jp/gd-engineering/crs-applied-science/</v>
          </cell>
          <cell r="H134" t="str">
            <v>Mandatory</v>
          </cell>
          <cell r="I134" t="str">
            <v>https://www.u-tokai.ac.jp/facultyguide/tag/course/crs-applied-science/en/</v>
          </cell>
          <cell r="J134" t="str">
            <v>PhD candidates are not accepted</v>
          </cell>
          <cell r="K134" t="str">
            <v>N/A</v>
          </cell>
          <cell r="L134" t="str">
            <v>for_PreApplication_Matching</v>
          </cell>
          <cell r="M134" t="str">
            <v>緑</v>
          </cell>
          <cell r="N134">
            <v>26030</v>
          </cell>
          <cell r="O134">
            <v>26050</v>
          </cell>
          <cell r="P134">
            <v>35020</v>
          </cell>
          <cell r="ES134" t="str">
            <v>D26</v>
          </cell>
          <cell r="ET134" t="str">
            <v>E35</v>
          </cell>
          <cell r="EU134" t="str">
            <v/>
          </cell>
          <cell r="EV134" t="str">
            <v/>
          </cell>
          <cell r="EW134" t="str">
            <v/>
          </cell>
          <cell r="EX134" t="str">
            <v/>
          </cell>
          <cell r="EY134" t="str">
            <v/>
          </cell>
          <cell r="EZ134" t="str">
            <v/>
          </cell>
          <cell r="FA134" t="str">
            <v/>
          </cell>
          <cell r="FB134" t="str">
            <v/>
          </cell>
          <cell r="FC134" t="str">
            <v/>
          </cell>
          <cell r="FD134" t="str">
            <v/>
          </cell>
          <cell r="FE134" t="str">
            <v/>
          </cell>
          <cell r="FF134" t="str">
            <v/>
          </cell>
          <cell r="FG134" t="str">
            <v/>
          </cell>
          <cell r="FH134" t="str">
            <v/>
          </cell>
          <cell r="FI134" t="str">
            <v/>
          </cell>
          <cell r="FJ134" t="str">
            <v/>
          </cell>
          <cell r="FK134" t="str">
            <v/>
          </cell>
          <cell r="FL134" t="str">
            <v/>
          </cell>
          <cell r="FM134" t="str">
            <v/>
          </cell>
          <cell r="FN134" t="str">
            <v/>
          </cell>
          <cell r="FO134" t="str">
            <v/>
          </cell>
          <cell r="FP134" t="str">
            <v/>
          </cell>
          <cell r="FQ134" t="str">
            <v/>
          </cell>
          <cell r="FR134" t="str">
            <v/>
          </cell>
          <cell r="FS134" t="str">
            <v/>
          </cell>
          <cell r="FT134" t="str">
            <v/>
          </cell>
          <cell r="FU134" t="str">
            <v/>
          </cell>
          <cell r="FV134" t="str">
            <v/>
          </cell>
          <cell r="FW134" t="str">
            <v/>
          </cell>
          <cell r="FX134" t="str">
            <v/>
          </cell>
          <cell r="FY134" t="str">
            <v/>
          </cell>
          <cell r="FZ134" t="str">
            <v/>
          </cell>
          <cell r="GA134" t="str">
            <v/>
          </cell>
          <cell r="GB134" t="str">
            <v/>
          </cell>
          <cell r="GC134" t="str">
            <v/>
          </cell>
          <cell r="GD134" t="str">
            <v/>
          </cell>
          <cell r="GE134" t="str">
            <v/>
          </cell>
          <cell r="GF134" t="str">
            <v/>
          </cell>
          <cell r="GG134" t="str">
            <v/>
          </cell>
          <cell r="GH134" t="str">
            <v/>
          </cell>
          <cell r="GI134" t="str">
            <v/>
          </cell>
          <cell r="GJ134" t="str">
            <v/>
          </cell>
          <cell r="GK134" t="str">
            <v/>
          </cell>
          <cell r="GL134" t="str">
            <v/>
          </cell>
          <cell r="GM134" t="str">
            <v/>
          </cell>
          <cell r="GN134" t="str">
            <v/>
          </cell>
          <cell r="GO134" t="str">
            <v/>
          </cell>
          <cell r="GQ134">
            <v>134</v>
          </cell>
        </row>
        <row r="135">
          <cell r="A135" t="str">
            <v>1302C</v>
          </cell>
          <cell r="B135" t="str">
            <v>Tokai University</v>
          </cell>
          <cell r="C135" t="str">
            <v>Graduate School of Engineering</v>
          </cell>
          <cell r="D135" t="str">
            <v>Course of Architecture and Civil Engineering</v>
          </cell>
          <cell r="F135" t="str">
            <v>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v>
          </cell>
          <cell r="G135" t="str">
            <v>https://www.u-tokai.ac.jp/gd-engineering/crs-architecture-and-civil-engineering/</v>
          </cell>
          <cell r="H135" t="str">
            <v>Mandatory</v>
          </cell>
          <cell r="I135" t="str">
            <v>https://www.u-tokai.ac.jp/facultyguide/tag/course/crs-architecture-and-civil-engineering/en/</v>
          </cell>
          <cell r="J135" t="str">
            <v>PhD candidates are not accepted</v>
          </cell>
          <cell r="K135" t="str">
            <v>N/A</v>
          </cell>
          <cell r="L135" t="str">
            <v>for_PreApplication_Matching</v>
          </cell>
          <cell r="M135" t="str">
            <v>緑</v>
          </cell>
          <cell r="N135">
            <v>22010</v>
          </cell>
          <cell r="O135">
            <v>22020</v>
          </cell>
          <cell r="P135">
            <v>22030</v>
          </cell>
          <cell r="Q135">
            <v>22040</v>
          </cell>
          <cell r="R135">
            <v>22050</v>
          </cell>
          <cell r="S135">
            <v>22060</v>
          </cell>
          <cell r="T135">
            <v>23020</v>
          </cell>
          <cell r="ES135" t="str">
            <v>C22</v>
          </cell>
          <cell r="ET135" t="str">
            <v>C23</v>
          </cell>
          <cell r="EU135" t="str">
            <v/>
          </cell>
          <cell r="EV135" t="str">
            <v/>
          </cell>
          <cell r="EW135" t="str">
            <v/>
          </cell>
          <cell r="EX135" t="str">
            <v/>
          </cell>
          <cell r="EY135" t="str">
            <v/>
          </cell>
          <cell r="EZ135" t="str">
            <v/>
          </cell>
          <cell r="FA135" t="str">
            <v/>
          </cell>
          <cell r="FB135" t="str">
            <v/>
          </cell>
          <cell r="FC135" t="str">
            <v/>
          </cell>
          <cell r="FD135" t="str">
            <v/>
          </cell>
          <cell r="FE135" t="str">
            <v/>
          </cell>
          <cell r="FF135" t="str">
            <v/>
          </cell>
          <cell r="FG135" t="str">
            <v/>
          </cell>
          <cell r="FH135" t="str">
            <v/>
          </cell>
          <cell r="FI135" t="str">
            <v/>
          </cell>
          <cell r="FJ135" t="str">
            <v/>
          </cell>
          <cell r="FK135" t="str">
            <v/>
          </cell>
          <cell r="FL135" t="str">
            <v/>
          </cell>
          <cell r="FM135" t="str">
            <v/>
          </cell>
          <cell r="FN135" t="str">
            <v/>
          </cell>
          <cell r="FO135" t="str">
            <v/>
          </cell>
          <cell r="FP135" t="str">
            <v/>
          </cell>
          <cell r="FQ135" t="str">
            <v/>
          </cell>
          <cell r="FR135" t="str">
            <v/>
          </cell>
          <cell r="FS135" t="str">
            <v/>
          </cell>
          <cell r="FT135" t="str">
            <v/>
          </cell>
          <cell r="FU135" t="str">
            <v/>
          </cell>
          <cell r="FV135" t="str">
            <v/>
          </cell>
          <cell r="FW135" t="str">
            <v/>
          </cell>
          <cell r="FX135" t="str">
            <v/>
          </cell>
          <cell r="FY135" t="str">
            <v/>
          </cell>
          <cell r="FZ135" t="str">
            <v/>
          </cell>
          <cell r="GA135" t="str">
            <v/>
          </cell>
          <cell r="GB135" t="str">
            <v/>
          </cell>
          <cell r="GC135" t="str">
            <v/>
          </cell>
          <cell r="GD135" t="str">
            <v/>
          </cell>
          <cell r="GE135" t="str">
            <v/>
          </cell>
          <cell r="GF135" t="str">
            <v/>
          </cell>
          <cell r="GG135" t="str">
            <v/>
          </cell>
          <cell r="GH135" t="str">
            <v/>
          </cell>
          <cell r="GI135" t="str">
            <v/>
          </cell>
          <cell r="GJ135" t="str">
            <v/>
          </cell>
          <cell r="GK135" t="str">
            <v/>
          </cell>
          <cell r="GL135" t="str">
            <v/>
          </cell>
          <cell r="GM135" t="str">
            <v/>
          </cell>
          <cell r="GN135" t="str">
            <v/>
          </cell>
          <cell r="GO135" t="str">
            <v/>
          </cell>
          <cell r="GQ135">
            <v>135</v>
          </cell>
        </row>
        <row r="136">
          <cell r="A136" t="str">
            <v>1302D</v>
          </cell>
          <cell r="B136" t="str">
            <v>Tokai University</v>
          </cell>
          <cell r="C136" t="str">
            <v>Graduate School of Engineering</v>
          </cell>
          <cell r="D136" t="str">
            <v>Course of Mechanical Engineering</v>
          </cell>
          <cell r="F136" t="str">
            <v>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v>
          </cell>
          <cell r="G136" t="str">
            <v>https://www.u-tokai.ac.jp/gd-engineering/crs-mechanical-engineering/</v>
          </cell>
          <cell r="H136" t="str">
            <v>Mandatory</v>
          </cell>
          <cell r="I136" t="str">
            <v>https://www.u-tokai.ac.jp/facultyguide/tag/course/crs-mechanical-engineering/en/</v>
          </cell>
          <cell r="J136" t="str">
            <v>PhD candidates are not accepted</v>
          </cell>
          <cell r="K136" t="str">
            <v>N/A</v>
          </cell>
          <cell r="L136" t="str">
            <v>for_PreApplication_Matching</v>
          </cell>
          <cell r="M136" t="str">
            <v>緑</v>
          </cell>
          <cell r="N136">
            <v>18010</v>
          </cell>
          <cell r="O136">
            <v>18020</v>
          </cell>
          <cell r="P136">
            <v>18030</v>
          </cell>
          <cell r="Q136">
            <v>18040</v>
          </cell>
          <cell r="R136">
            <v>19010</v>
          </cell>
          <cell r="S136">
            <v>19020</v>
          </cell>
          <cell r="T136">
            <v>20010</v>
          </cell>
          <cell r="U136">
            <v>20020</v>
          </cell>
          <cell r="ES136" t="str">
            <v>C18</v>
          </cell>
          <cell r="ET136" t="str">
            <v>C19</v>
          </cell>
          <cell r="EU136" t="str">
            <v>C20</v>
          </cell>
          <cell r="EV136" t="str">
            <v/>
          </cell>
          <cell r="EW136" t="str">
            <v/>
          </cell>
          <cell r="EX136" t="str">
            <v/>
          </cell>
          <cell r="EY136" t="str">
            <v/>
          </cell>
          <cell r="EZ136" t="str">
            <v/>
          </cell>
          <cell r="FA136" t="str">
            <v/>
          </cell>
          <cell r="FB136" t="str">
            <v/>
          </cell>
          <cell r="FC136" t="str">
            <v/>
          </cell>
          <cell r="FD136" t="str">
            <v/>
          </cell>
          <cell r="FE136" t="str">
            <v/>
          </cell>
          <cell r="FF136" t="str">
            <v/>
          </cell>
          <cell r="FG136" t="str">
            <v/>
          </cell>
          <cell r="FH136" t="str">
            <v/>
          </cell>
          <cell r="FI136" t="str">
            <v/>
          </cell>
          <cell r="FJ136" t="str">
            <v/>
          </cell>
          <cell r="FK136" t="str">
            <v/>
          </cell>
          <cell r="FL136" t="str">
            <v/>
          </cell>
          <cell r="FM136" t="str">
            <v/>
          </cell>
          <cell r="FN136" t="str">
            <v/>
          </cell>
          <cell r="FO136" t="str">
            <v/>
          </cell>
          <cell r="FP136" t="str">
            <v/>
          </cell>
          <cell r="FQ136" t="str">
            <v/>
          </cell>
          <cell r="FR136" t="str">
            <v/>
          </cell>
          <cell r="FS136" t="str">
            <v/>
          </cell>
          <cell r="FT136" t="str">
            <v/>
          </cell>
          <cell r="FU136" t="str">
            <v/>
          </cell>
          <cell r="FV136" t="str">
            <v/>
          </cell>
          <cell r="FW136" t="str">
            <v/>
          </cell>
          <cell r="FX136" t="str">
            <v/>
          </cell>
          <cell r="FY136" t="str">
            <v/>
          </cell>
          <cell r="FZ136" t="str">
            <v/>
          </cell>
          <cell r="GA136" t="str">
            <v/>
          </cell>
          <cell r="GB136" t="str">
            <v/>
          </cell>
          <cell r="GC136" t="str">
            <v/>
          </cell>
          <cell r="GD136" t="str">
            <v/>
          </cell>
          <cell r="GE136" t="str">
            <v/>
          </cell>
          <cell r="GF136" t="str">
            <v/>
          </cell>
          <cell r="GG136" t="str">
            <v/>
          </cell>
          <cell r="GH136" t="str">
            <v/>
          </cell>
          <cell r="GI136" t="str">
            <v/>
          </cell>
          <cell r="GJ136" t="str">
            <v/>
          </cell>
          <cell r="GK136" t="str">
            <v/>
          </cell>
          <cell r="GL136" t="str">
            <v/>
          </cell>
          <cell r="GM136" t="str">
            <v/>
          </cell>
          <cell r="GN136" t="str">
            <v/>
          </cell>
          <cell r="GO136" t="str">
            <v/>
          </cell>
          <cell r="GQ136">
            <v>136</v>
          </cell>
        </row>
        <row r="137">
          <cell r="A137" t="str">
            <v>1303A</v>
          </cell>
          <cell r="B137" t="str">
            <v>Tokai University</v>
          </cell>
          <cell r="C137" t="str">
            <v>Graduate School of Agriculture</v>
          </cell>
          <cell r="D137" t="str">
            <v>Course of Agricultural Science</v>
          </cell>
          <cell r="F137" t="str">
            <v>Prof. ABE Jun, Prof. ARAKI Tomohiro, Prof. ITO Shuichi, Assoc. Prof. INENAGA Toshiaki, Prof. INOUE Yudzuru, Prof. IMAKAWA Kazuhiko, Prof. OKAMOTO Chinobu, Prof. ONO Masateru, Assoc. Prof. KASHIMURA Atsushi, Junior Assoc. Prof. KAWANABE Takahiro, Prof. KAWARASAKI Tatsuo, Assoc. Prof. KINOSHITA Hideki, Assoc. Prof. SATO Yusuke, Assoc. Prof. TAKAHASHI Hideyuki, Prof. NAGAI Ryoji, Prof. HATTORI Ikuo, Assoc. Prof. HIRANO Masashi, Prof. HOSHI Yoshikazu, Junior Assoc. Prof. MASUDA Yu, Assoc. Prof. MATSUDA Yasushi, Assoc. Prof. MATSUMOTO Hirokazu, Prof. MURATA Kouhei, Prof. YASUDA Shin, Prof. YAMAGUCHI Hiroshi, Prof. YONEDA Kazunari</v>
          </cell>
          <cell r="G137" t="str">
            <v>N/A</v>
          </cell>
          <cell r="H137" t="str">
            <v>Mandatory</v>
          </cell>
          <cell r="I137" t="str">
            <v>https://www.u-tokai.ac.jp/facultyguide/tag/course/crs-agricultural-sciences/en/</v>
          </cell>
          <cell r="J137" t="str">
            <v>PhD candidates are not accepted</v>
          </cell>
          <cell r="K137" t="str">
            <v>N/A</v>
          </cell>
          <cell r="L137" t="str">
            <v>for_PreApplication_Matching</v>
          </cell>
          <cell r="M137" t="str">
            <v>緑</v>
          </cell>
          <cell r="N137">
            <v>39010</v>
          </cell>
          <cell r="O137">
            <v>39020</v>
          </cell>
          <cell r="P137">
            <v>39030</v>
          </cell>
          <cell r="Q137">
            <v>39040</v>
          </cell>
          <cell r="R137">
            <v>39050</v>
          </cell>
          <cell r="S137">
            <v>39060</v>
          </cell>
          <cell r="T137">
            <v>42010</v>
          </cell>
          <cell r="U137">
            <v>42020</v>
          </cell>
          <cell r="V137">
            <v>43010</v>
          </cell>
          <cell r="W137">
            <v>43020</v>
          </cell>
          <cell r="X137">
            <v>43030</v>
          </cell>
          <cell r="Y137">
            <v>43050</v>
          </cell>
          <cell r="Z137">
            <v>44030</v>
          </cell>
          <cell r="AA137">
            <v>44050</v>
          </cell>
          <cell r="ES137" t="str">
            <v>F39</v>
          </cell>
          <cell r="ET137" t="str">
            <v>F42</v>
          </cell>
          <cell r="EU137" t="str">
            <v>G43</v>
          </cell>
          <cell r="EV137" t="str">
            <v>G44</v>
          </cell>
          <cell r="EW137" t="str">
            <v/>
          </cell>
          <cell r="EX137" t="str">
            <v/>
          </cell>
          <cell r="EY137" t="str">
            <v/>
          </cell>
          <cell r="EZ137" t="str">
            <v/>
          </cell>
          <cell r="FA137" t="str">
            <v/>
          </cell>
          <cell r="FB137" t="str">
            <v/>
          </cell>
          <cell r="FC137" t="str">
            <v/>
          </cell>
          <cell r="FD137" t="str">
            <v/>
          </cell>
          <cell r="FE137" t="str">
            <v/>
          </cell>
          <cell r="FF137" t="str">
            <v/>
          </cell>
          <cell r="FG137" t="str">
            <v/>
          </cell>
          <cell r="FH137" t="str">
            <v/>
          </cell>
          <cell r="FI137" t="str">
            <v/>
          </cell>
          <cell r="FJ137" t="str">
            <v/>
          </cell>
          <cell r="FK137" t="str">
            <v/>
          </cell>
          <cell r="FL137" t="str">
            <v/>
          </cell>
          <cell r="FM137" t="str">
            <v/>
          </cell>
          <cell r="FN137" t="str">
            <v/>
          </cell>
          <cell r="FO137" t="str">
            <v/>
          </cell>
          <cell r="FP137" t="str">
            <v/>
          </cell>
          <cell r="FQ137" t="str">
            <v/>
          </cell>
          <cell r="FR137" t="str">
            <v/>
          </cell>
          <cell r="FS137" t="str">
            <v/>
          </cell>
          <cell r="FT137" t="str">
            <v/>
          </cell>
          <cell r="FU137" t="str">
            <v/>
          </cell>
          <cell r="FV137" t="str">
            <v/>
          </cell>
          <cell r="FW137" t="str">
            <v/>
          </cell>
          <cell r="FX137" t="str">
            <v/>
          </cell>
          <cell r="FY137" t="str">
            <v/>
          </cell>
          <cell r="FZ137" t="str">
            <v/>
          </cell>
          <cell r="GA137" t="str">
            <v/>
          </cell>
          <cell r="GB137" t="str">
            <v/>
          </cell>
          <cell r="GC137" t="str">
            <v/>
          </cell>
          <cell r="GD137" t="str">
            <v/>
          </cell>
          <cell r="GE137" t="str">
            <v/>
          </cell>
          <cell r="GF137" t="str">
            <v/>
          </cell>
          <cell r="GG137" t="str">
            <v/>
          </cell>
          <cell r="GH137" t="str">
            <v/>
          </cell>
          <cell r="GI137" t="str">
            <v/>
          </cell>
          <cell r="GJ137" t="str">
            <v/>
          </cell>
          <cell r="GK137" t="str">
            <v/>
          </cell>
          <cell r="GL137" t="str">
            <v/>
          </cell>
          <cell r="GM137" t="str">
            <v/>
          </cell>
          <cell r="GN137" t="str">
            <v/>
          </cell>
          <cell r="GO137" t="str">
            <v/>
          </cell>
          <cell r="GQ137">
            <v>137</v>
          </cell>
        </row>
        <row r="138">
          <cell r="A138" t="str">
            <v>1401A</v>
          </cell>
          <cell r="B138" t="str">
            <v>Tokyo City University</v>
          </cell>
          <cell r="C138" t="str">
            <v xml:space="preserve">Graduate School of Integrative Science and Engineering </v>
          </cell>
          <cell r="G138" t="str">
            <v>https://www.tcu.ac.jp/english/study/</v>
          </cell>
          <cell r="H138" t="str">
            <v>Mandatory</v>
          </cell>
          <cell r="I138" t="str">
            <v>https://www.risys.gl.tcu.ac.jp/Main.php?action=&amp;type=&amp;selected_lang=E&amp;tchCd=0000000000</v>
          </cell>
          <cell r="J138" t="str">
            <v>Mandatory</v>
          </cell>
          <cell r="K138" t="str">
            <v>https://www.risys.gl.tcu.ac.jp/Main.php?action=&amp;type=&amp;selected_lang=E&amp;tchCd=0000000000</v>
          </cell>
          <cell r="L138" t="str">
            <v>for_PreApplication_Matching</v>
          </cell>
          <cell r="M138" t="str">
            <v>緑</v>
          </cell>
          <cell r="N138">
            <v>7030</v>
          </cell>
          <cell r="O138">
            <v>11010</v>
          </cell>
          <cell r="P138">
            <v>11020</v>
          </cell>
          <cell r="Q138">
            <v>12010</v>
          </cell>
          <cell r="R138">
            <v>12020</v>
          </cell>
          <cell r="S138">
            <v>12030</v>
          </cell>
          <cell r="T138">
            <v>12040</v>
          </cell>
          <cell r="U138">
            <v>13010</v>
          </cell>
          <cell r="V138">
            <v>13020</v>
          </cell>
          <cell r="W138">
            <v>13030</v>
          </cell>
          <cell r="X138">
            <v>13040</v>
          </cell>
          <cell r="Y138">
            <v>14010</v>
          </cell>
          <cell r="Z138">
            <v>14020</v>
          </cell>
          <cell r="AA138">
            <v>14030</v>
          </cell>
          <cell r="AB138" t="str">
            <v>80040B14</v>
          </cell>
          <cell r="AC138" t="str">
            <v>80040B15</v>
          </cell>
          <cell r="AD138">
            <v>15010</v>
          </cell>
          <cell r="AE138">
            <v>15020</v>
          </cell>
          <cell r="AF138">
            <v>16010</v>
          </cell>
          <cell r="AG138">
            <v>17010</v>
          </cell>
          <cell r="AH138">
            <v>17020</v>
          </cell>
          <cell r="AI138">
            <v>17030</v>
          </cell>
          <cell r="AJ138">
            <v>17040</v>
          </cell>
          <cell r="AK138">
            <v>17050</v>
          </cell>
          <cell r="AL138">
            <v>18010</v>
          </cell>
          <cell r="AM138">
            <v>18020</v>
          </cell>
          <cell r="AN138">
            <v>18030</v>
          </cell>
          <cell r="AO138">
            <v>18040</v>
          </cell>
          <cell r="AP138">
            <v>19010</v>
          </cell>
          <cell r="AQ138">
            <v>19020</v>
          </cell>
          <cell r="AR138">
            <v>20010</v>
          </cell>
          <cell r="AS138">
            <v>20020</v>
          </cell>
          <cell r="AT138">
            <v>21010</v>
          </cell>
          <cell r="AU138">
            <v>21020</v>
          </cell>
          <cell r="AV138">
            <v>21030</v>
          </cell>
          <cell r="AW138">
            <v>21040</v>
          </cell>
          <cell r="AX138">
            <v>21050</v>
          </cell>
          <cell r="AY138">
            <v>21060</v>
          </cell>
          <cell r="AZ138">
            <v>22010</v>
          </cell>
          <cell r="BA138">
            <v>22020</v>
          </cell>
          <cell r="BB138">
            <v>22030</v>
          </cell>
          <cell r="BC138">
            <v>22040</v>
          </cell>
          <cell r="BD138">
            <v>22050</v>
          </cell>
          <cell r="BE138">
            <v>23010</v>
          </cell>
          <cell r="BF138">
            <v>23040</v>
          </cell>
          <cell r="BG138" t="str">
            <v>90010C23</v>
          </cell>
          <cell r="BH138">
            <v>24010</v>
          </cell>
          <cell r="BI138">
            <v>25020</v>
          </cell>
          <cell r="BJ138">
            <v>25030</v>
          </cell>
          <cell r="BK138">
            <v>26010</v>
          </cell>
          <cell r="BL138">
            <v>26020</v>
          </cell>
          <cell r="BM138">
            <v>26030</v>
          </cell>
          <cell r="BN138">
            <v>26040</v>
          </cell>
          <cell r="BO138">
            <v>26050</v>
          </cell>
          <cell r="BP138">
            <v>26060</v>
          </cell>
          <cell r="BQ138">
            <v>27010</v>
          </cell>
          <cell r="BR138">
            <v>27020</v>
          </cell>
          <cell r="BS138">
            <v>27030</v>
          </cell>
          <cell r="BT138">
            <v>27040</v>
          </cell>
          <cell r="BU138">
            <v>28010</v>
          </cell>
          <cell r="BV138">
            <v>28020</v>
          </cell>
          <cell r="BW138">
            <v>28030</v>
          </cell>
          <cell r="BX138">
            <v>28040</v>
          </cell>
          <cell r="BY138">
            <v>28050</v>
          </cell>
          <cell r="BZ138">
            <v>29010</v>
          </cell>
          <cell r="CA138">
            <v>29020</v>
          </cell>
          <cell r="CB138">
            <v>29030</v>
          </cell>
          <cell r="CC138">
            <v>30010</v>
          </cell>
          <cell r="CD138">
            <v>30020</v>
          </cell>
          <cell r="CE138">
            <v>31010</v>
          </cell>
          <cell r="CF138">
            <v>32010</v>
          </cell>
          <cell r="CG138">
            <v>32020</v>
          </cell>
          <cell r="CH138">
            <v>33010</v>
          </cell>
          <cell r="CI138">
            <v>33020</v>
          </cell>
          <cell r="CJ138">
            <v>34010</v>
          </cell>
          <cell r="CK138">
            <v>34020</v>
          </cell>
          <cell r="CL138">
            <v>34030</v>
          </cell>
          <cell r="CM138">
            <v>35010</v>
          </cell>
          <cell r="CN138">
            <v>35020</v>
          </cell>
          <cell r="CO138">
            <v>35030</v>
          </cell>
          <cell r="CP138">
            <v>36010</v>
          </cell>
          <cell r="CQ138">
            <v>36020</v>
          </cell>
          <cell r="CR138">
            <v>37010</v>
          </cell>
          <cell r="CS138">
            <v>37020</v>
          </cell>
          <cell r="CT138">
            <v>37030</v>
          </cell>
          <cell r="CU138">
            <v>40020</v>
          </cell>
          <cell r="CV138">
            <v>45060</v>
          </cell>
          <cell r="CW138">
            <v>46020</v>
          </cell>
          <cell r="CX138">
            <v>46030</v>
          </cell>
          <cell r="CY138">
            <v>60010</v>
          </cell>
          <cell r="CZ138">
            <v>60020</v>
          </cell>
          <cell r="DA138">
            <v>60030</v>
          </cell>
          <cell r="DB138">
            <v>60040</v>
          </cell>
          <cell r="DC138">
            <v>60050</v>
          </cell>
          <cell r="DD138">
            <v>60060</v>
          </cell>
          <cell r="DE138">
            <v>60070</v>
          </cell>
          <cell r="DF138">
            <v>60080</v>
          </cell>
          <cell r="DG138">
            <v>60090</v>
          </cell>
          <cell r="DH138">
            <v>60100</v>
          </cell>
          <cell r="DI138">
            <v>61010</v>
          </cell>
          <cell r="DJ138">
            <v>61020</v>
          </cell>
          <cell r="DK138">
            <v>61030</v>
          </cell>
          <cell r="DL138">
            <v>61040</v>
          </cell>
          <cell r="DM138">
            <v>61050</v>
          </cell>
          <cell r="DN138" t="str">
            <v>90030J61</v>
          </cell>
          <cell r="DO138">
            <v>63020</v>
          </cell>
          <cell r="DP138">
            <v>90110</v>
          </cell>
          <cell r="DQ138">
            <v>90130</v>
          </cell>
          <cell r="DR138">
            <v>90150</v>
          </cell>
          <cell r="ES138" t="str">
            <v>A7</v>
          </cell>
          <cell r="ET138" t="str">
            <v>B11</v>
          </cell>
          <cell r="EU138" t="str">
            <v>B12</v>
          </cell>
          <cell r="EV138" t="str">
            <v>B13</v>
          </cell>
          <cell r="EW138" t="str">
            <v>B14</v>
          </cell>
          <cell r="EX138" t="str">
            <v>B15</v>
          </cell>
          <cell r="EY138" t="str">
            <v>B16</v>
          </cell>
          <cell r="EZ138" t="str">
            <v>B17</v>
          </cell>
          <cell r="FA138" t="str">
            <v>C18</v>
          </cell>
          <cell r="FB138" t="str">
            <v>C19</v>
          </cell>
          <cell r="FC138" t="str">
            <v>C20</v>
          </cell>
          <cell r="FD138" t="str">
            <v>C21</v>
          </cell>
          <cell r="FE138" t="str">
            <v>C22</v>
          </cell>
          <cell r="FF138" t="str">
            <v>C23</v>
          </cell>
          <cell r="FG138" t="str">
            <v>C24</v>
          </cell>
          <cell r="FH138" t="str">
            <v>C25</v>
          </cell>
          <cell r="FI138" t="str">
            <v>D26</v>
          </cell>
          <cell r="FJ138" t="str">
            <v>D27</v>
          </cell>
          <cell r="FK138" t="str">
            <v>D28</v>
          </cell>
          <cell r="FL138" t="str">
            <v>D29</v>
          </cell>
          <cell r="FM138" t="str">
            <v>D30</v>
          </cell>
          <cell r="FN138" t="str">
            <v>D31</v>
          </cell>
          <cell r="FO138" t="str">
            <v>E32</v>
          </cell>
          <cell r="FP138" t="str">
            <v>E33</v>
          </cell>
          <cell r="FQ138" t="str">
            <v>E34</v>
          </cell>
          <cell r="FR138" t="str">
            <v>E35</v>
          </cell>
          <cell r="FS138" t="str">
            <v>E36</v>
          </cell>
          <cell r="FT138" t="str">
            <v>E37</v>
          </cell>
          <cell r="FU138" t="str">
            <v>F40</v>
          </cell>
          <cell r="FV138" t="str">
            <v>G44</v>
          </cell>
          <cell r="FW138" t="str">
            <v>G45</v>
          </cell>
          <cell r="FX138" t="str">
            <v>G46</v>
          </cell>
          <cell r="FY138" t="str">
            <v>J60</v>
          </cell>
          <cell r="FZ138" t="str">
            <v>J61</v>
          </cell>
          <cell r="GA138" t="str">
            <v>K63</v>
          </cell>
          <cell r="GB138" t="str">
            <v>DI90</v>
          </cell>
          <cell r="GC138" t="str">
            <v/>
          </cell>
          <cell r="GD138" t="str">
            <v/>
          </cell>
          <cell r="GE138" t="str">
            <v/>
          </cell>
          <cell r="GF138" t="str">
            <v/>
          </cell>
          <cell r="GG138" t="str">
            <v/>
          </cell>
          <cell r="GH138" t="str">
            <v/>
          </cell>
          <cell r="GI138" t="str">
            <v/>
          </cell>
          <cell r="GJ138" t="str">
            <v/>
          </cell>
          <cell r="GK138" t="str">
            <v/>
          </cell>
          <cell r="GL138" t="str">
            <v/>
          </cell>
          <cell r="GM138" t="str">
            <v/>
          </cell>
          <cell r="GN138" t="str">
            <v/>
          </cell>
          <cell r="GO138" t="str">
            <v/>
          </cell>
          <cell r="GQ138">
            <v>138</v>
          </cell>
        </row>
        <row r="139">
          <cell r="A139" t="str">
            <v>1402A</v>
          </cell>
          <cell r="B139" t="str">
            <v>Tokyo City University</v>
          </cell>
          <cell r="C139" t="str">
            <v xml:space="preserve"> Graduate School of Environmental and Information Studies           </v>
          </cell>
          <cell r="G139" t="str">
            <v>https://www.tcu.ac.jp/english/study/</v>
          </cell>
          <cell r="H139" t="str">
            <v>Mandatory</v>
          </cell>
          <cell r="I139" t="str">
            <v>https://www.risys.gl.tcu.ac.jp/Main.php?action=&amp;type=&amp;selected_lang=E&amp;tchCd=0000000000</v>
          </cell>
          <cell r="J139" t="str">
            <v>Mandatory</v>
          </cell>
          <cell r="K139" t="str">
            <v>https://www.risys.gl.tcu.ac.jp/Main.php?action=&amp;type=&amp;selected_lang=E&amp;tchCd=0000000000</v>
          </cell>
          <cell r="L139" t="str">
            <v>for_PreApplication_Matching</v>
          </cell>
          <cell r="M139" t="str">
            <v>緑</v>
          </cell>
          <cell r="N139">
            <v>7010</v>
          </cell>
          <cell r="O139">
            <v>7040</v>
          </cell>
          <cell r="P139">
            <v>7090</v>
          </cell>
          <cell r="Q139" t="str">
            <v>80020A7</v>
          </cell>
          <cell r="R139">
            <v>8010</v>
          </cell>
          <cell r="S139" t="str">
            <v>80020A8</v>
          </cell>
          <cell r="T139">
            <v>10010</v>
          </cell>
          <cell r="U139">
            <v>25010</v>
          </cell>
          <cell r="V139">
            <v>39060</v>
          </cell>
          <cell r="W139">
            <v>39070</v>
          </cell>
          <cell r="X139">
            <v>40010</v>
          </cell>
          <cell r="Y139">
            <v>40030</v>
          </cell>
          <cell r="Z139">
            <v>41030</v>
          </cell>
          <cell r="AA139">
            <v>41050</v>
          </cell>
          <cell r="AB139">
            <v>45030</v>
          </cell>
          <cell r="AC139">
            <v>45040</v>
          </cell>
          <cell r="AD139">
            <v>61060</v>
          </cell>
          <cell r="AE139">
            <v>62020</v>
          </cell>
          <cell r="AF139">
            <v>62040</v>
          </cell>
          <cell r="AG139">
            <v>63010</v>
          </cell>
          <cell r="AH139">
            <v>63040</v>
          </cell>
          <cell r="AI139">
            <v>64010</v>
          </cell>
          <cell r="AJ139">
            <v>64020</v>
          </cell>
          <cell r="AK139">
            <v>64030</v>
          </cell>
          <cell r="AL139">
            <v>64040</v>
          </cell>
          <cell r="AM139">
            <v>64050</v>
          </cell>
          <cell r="AN139">
            <v>64060</v>
          </cell>
          <cell r="ES139" t="str">
            <v>A7</v>
          </cell>
          <cell r="ET139" t="str">
            <v>A8</v>
          </cell>
          <cell r="EU139" t="str">
            <v>A10</v>
          </cell>
          <cell r="EV139" t="str">
            <v>C23</v>
          </cell>
          <cell r="EW139" t="str">
            <v>C25</v>
          </cell>
          <cell r="EX139" t="str">
            <v>D31</v>
          </cell>
          <cell r="EY139" t="str">
            <v>F39</v>
          </cell>
          <cell r="EZ139" t="str">
            <v>F40</v>
          </cell>
          <cell r="FA139" t="str">
            <v>F41</v>
          </cell>
          <cell r="FB139" t="str">
            <v>G44</v>
          </cell>
          <cell r="FC139" t="str">
            <v>G45</v>
          </cell>
          <cell r="FD139" t="str">
            <v>J61</v>
          </cell>
          <cell r="FE139" t="str">
            <v>J62</v>
          </cell>
          <cell r="FF139" t="str">
            <v>K63</v>
          </cell>
          <cell r="FG139" t="str">
            <v>K64</v>
          </cell>
          <cell r="FH139" t="str">
            <v/>
          </cell>
          <cell r="FI139" t="str">
            <v/>
          </cell>
          <cell r="FJ139" t="str">
            <v/>
          </cell>
          <cell r="FK139" t="str">
            <v/>
          </cell>
          <cell r="FL139" t="str">
            <v/>
          </cell>
          <cell r="FM139" t="str">
            <v/>
          </cell>
          <cell r="FN139" t="str">
            <v/>
          </cell>
          <cell r="FO139" t="str">
            <v/>
          </cell>
          <cell r="FP139" t="str">
            <v/>
          </cell>
          <cell r="FQ139" t="str">
            <v/>
          </cell>
          <cell r="FR139" t="str">
            <v/>
          </cell>
          <cell r="FS139" t="str">
            <v/>
          </cell>
          <cell r="FT139" t="str">
            <v/>
          </cell>
          <cell r="FU139" t="str">
            <v/>
          </cell>
          <cell r="FV139" t="str">
            <v/>
          </cell>
          <cell r="FW139" t="str">
            <v/>
          </cell>
          <cell r="FX139" t="str">
            <v/>
          </cell>
          <cell r="FY139" t="str">
            <v/>
          </cell>
          <cell r="FZ139" t="str">
            <v/>
          </cell>
          <cell r="GA139" t="str">
            <v/>
          </cell>
          <cell r="GB139" t="str">
            <v/>
          </cell>
          <cell r="GC139" t="str">
            <v/>
          </cell>
          <cell r="GD139" t="str">
            <v/>
          </cell>
          <cell r="GE139" t="str">
            <v/>
          </cell>
          <cell r="GF139" t="str">
            <v/>
          </cell>
          <cell r="GG139" t="str">
            <v/>
          </cell>
          <cell r="GH139" t="str">
            <v/>
          </cell>
          <cell r="GI139" t="str">
            <v/>
          </cell>
          <cell r="GJ139" t="str">
            <v/>
          </cell>
          <cell r="GK139" t="str">
            <v/>
          </cell>
          <cell r="GL139" t="str">
            <v/>
          </cell>
          <cell r="GM139" t="str">
            <v/>
          </cell>
          <cell r="GN139" t="str">
            <v/>
          </cell>
          <cell r="GO139" t="str">
            <v/>
          </cell>
          <cell r="GQ139">
            <v>139</v>
          </cell>
        </row>
        <row r="140">
          <cell r="A140" t="str">
            <v>1403A</v>
          </cell>
          <cell r="B140" t="str">
            <v>Tokyo Metropolitan University</v>
          </cell>
          <cell r="C140" t="str">
            <v>Graduate school of Science</v>
          </cell>
          <cell r="D140" t="str">
            <v>Department of Chemistry</v>
          </cell>
          <cell r="E140" t="str">
            <v>Isotope Chemistry laboratory</v>
          </cell>
          <cell r="F140" t="str">
            <v>Shiro Kubuki</v>
          </cell>
          <cell r="G140" t="str">
            <v>https://www.se.tmu.ac.jp/en/</v>
          </cell>
          <cell r="H140" t="str">
            <v>Master's degree candidates are not accepted</v>
          </cell>
          <cell r="J140" t="str">
            <v>Mandatory</v>
          </cell>
          <cell r="K140" t="str">
            <v>https://researchmap.jp/read0060955?lang=en
https://www.webofscience.com/wos/author/record/2419196,34628116</v>
          </cell>
          <cell r="L140" t="str">
            <v>for_PreApplication_Matching</v>
          </cell>
          <cell r="M140" t="str">
            <v>緑</v>
          </cell>
          <cell r="N140">
            <v>36010</v>
          </cell>
          <cell r="O140">
            <v>36020</v>
          </cell>
          <cell r="P140">
            <v>64020</v>
          </cell>
          <cell r="Q140">
            <v>64030</v>
          </cell>
          <cell r="ES140" t="str">
            <v>E36</v>
          </cell>
          <cell r="ET140" t="str">
            <v>K64</v>
          </cell>
          <cell r="EU140" t="str">
            <v/>
          </cell>
          <cell r="EV140" t="str">
            <v/>
          </cell>
          <cell r="EW140" t="str">
            <v/>
          </cell>
          <cell r="EX140" t="str">
            <v/>
          </cell>
          <cell r="EY140" t="str">
            <v/>
          </cell>
          <cell r="EZ140" t="str">
            <v/>
          </cell>
          <cell r="FA140" t="str">
            <v/>
          </cell>
          <cell r="FB140" t="str">
            <v/>
          </cell>
          <cell r="FC140" t="str">
            <v/>
          </cell>
          <cell r="FD140" t="str">
            <v/>
          </cell>
          <cell r="FE140" t="str">
            <v/>
          </cell>
          <cell r="FF140" t="str">
            <v/>
          </cell>
          <cell r="FG140" t="str">
            <v/>
          </cell>
          <cell r="FH140" t="str">
            <v/>
          </cell>
          <cell r="FI140" t="str">
            <v/>
          </cell>
          <cell r="FJ140" t="str">
            <v/>
          </cell>
          <cell r="FK140" t="str">
            <v/>
          </cell>
          <cell r="FL140" t="str">
            <v/>
          </cell>
          <cell r="FM140" t="str">
            <v/>
          </cell>
          <cell r="FN140" t="str">
            <v/>
          </cell>
          <cell r="FO140" t="str">
            <v/>
          </cell>
          <cell r="FP140" t="str">
            <v/>
          </cell>
          <cell r="FQ140" t="str">
            <v/>
          </cell>
          <cell r="FR140" t="str">
            <v/>
          </cell>
          <cell r="FS140" t="str">
            <v/>
          </cell>
          <cell r="FT140" t="str">
            <v/>
          </cell>
          <cell r="FU140" t="str">
            <v/>
          </cell>
          <cell r="FV140" t="str">
            <v/>
          </cell>
          <cell r="FW140" t="str">
            <v/>
          </cell>
          <cell r="FX140" t="str">
            <v/>
          </cell>
          <cell r="FY140" t="str">
            <v/>
          </cell>
          <cell r="FZ140" t="str">
            <v/>
          </cell>
          <cell r="GA140" t="str">
            <v/>
          </cell>
          <cell r="GB140" t="str">
            <v/>
          </cell>
          <cell r="GC140" t="str">
            <v/>
          </cell>
          <cell r="GD140" t="str">
            <v/>
          </cell>
          <cell r="GE140" t="str">
            <v/>
          </cell>
          <cell r="GF140" t="str">
            <v/>
          </cell>
          <cell r="GG140" t="str">
            <v/>
          </cell>
          <cell r="GH140" t="str">
            <v/>
          </cell>
          <cell r="GI140" t="str">
            <v/>
          </cell>
          <cell r="GJ140" t="str">
            <v/>
          </cell>
          <cell r="GK140" t="str">
            <v/>
          </cell>
          <cell r="GL140" t="str">
            <v/>
          </cell>
          <cell r="GM140" t="str">
            <v/>
          </cell>
          <cell r="GN140" t="str">
            <v/>
          </cell>
          <cell r="GO140" t="str">
            <v/>
          </cell>
          <cell r="GQ140">
            <v>140</v>
          </cell>
        </row>
        <row r="141">
          <cell r="A141" t="str">
            <v>1501A</v>
          </cell>
          <cell r="B141" t="str">
            <v>University of Yamanashi</v>
          </cell>
          <cell r="C141" t="str">
            <v>Integrated Graduate School of Medicine, Engineering, and Agricultural Sciences</v>
          </cell>
          <cell r="D141" t="str">
            <v>Bioscience course, Bioengineering course</v>
          </cell>
          <cell r="E141" t="str">
            <v>Kawakami laboratry</v>
          </cell>
          <cell r="F141" t="str">
            <v>Takashi Kawakami</v>
          </cell>
          <cell r="G141" t="str">
            <v>https://www.bt.yamanashi.ac.jp/english/47/</v>
          </cell>
          <cell r="H141" t="str">
            <v>Mandatory</v>
          </cell>
          <cell r="I141" t="str">
            <v>http://nerdb-re.yamanashi.ac.jp/Profiles/338/0033742/profile.html?lang=en</v>
          </cell>
          <cell r="J141" t="str">
            <v>Mandatory</v>
          </cell>
          <cell r="K141" t="str">
            <v>http://nerdb-re.yamanashi.ac.jp/Profiles/338/0033742/profile.html?lang=en</v>
          </cell>
          <cell r="L141" t="str">
            <v>for_PreApplication_Matching</v>
          </cell>
          <cell r="M141" t="str">
            <v>緑</v>
          </cell>
          <cell r="N141">
            <v>37010</v>
          </cell>
          <cell r="O141">
            <v>37020</v>
          </cell>
          <cell r="P141">
            <v>37030</v>
          </cell>
          <cell r="Q141">
            <v>27040</v>
          </cell>
          <cell r="R141">
            <v>28040</v>
          </cell>
          <cell r="S141">
            <v>33020</v>
          </cell>
          <cell r="T141">
            <v>38030</v>
          </cell>
          <cell r="U141">
            <v>38040</v>
          </cell>
          <cell r="V141">
            <v>38060</v>
          </cell>
          <cell r="W141">
            <v>43010</v>
          </cell>
          <cell r="X141">
            <v>43020</v>
          </cell>
          <cell r="Y141">
            <v>43030</v>
          </cell>
          <cell r="Z141">
            <v>44010</v>
          </cell>
          <cell r="AA141">
            <v>47010</v>
          </cell>
          <cell r="AB141">
            <v>47030</v>
          </cell>
          <cell r="AC141">
            <v>47040</v>
          </cell>
          <cell r="AD141">
            <v>47050</v>
          </cell>
          <cell r="AE141">
            <v>47060</v>
          </cell>
          <cell r="AF141">
            <v>48020</v>
          </cell>
          <cell r="AG141">
            <v>48030</v>
          </cell>
          <cell r="AH141">
            <v>48040</v>
          </cell>
          <cell r="AI141">
            <v>49010</v>
          </cell>
          <cell r="AJ141">
            <v>49060</v>
          </cell>
          <cell r="AK141">
            <v>49070</v>
          </cell>
          <cell r="AL141">
            <v>50010</v>
          </cell>
          <cell r="AM141">
            <v>50020</v>
          </cell>
          <cell r="AN141">
            <v>51010</v>
          </cell>
          <cell r="AO141">
            <v>51030</v>
          </cell>
          <cell r="AP141">
            <v>52010</v>
          </cell>
          <cell r="AQ141">
            <v>54010</v>
          </cell>
          <cell r="AR141">
            <v>54020</v>
          </cell>
          <cell r="AS141">
            <v>54040</v>
          </cell>
          <cell r="AT141">
            <v>90110</v>
          </cell>
          <cell r="AU141">
            <v>90120</v>
          </cell>
          <cell r="ES141" t="str">
            <v>E37</v>
          </cell>
          <cell r="ET141" t="str">
            <v>D27</v>
          </cell>
          <cell r="EU141" t="str">
            <v>D28</v>
          </cell>
          <cell r="EV141" t="str">
            <v>E33</v>
          </cell>
          <cell r="EW141" t="str">
            <v>F38</v>
          </cell>
          <cell r="EX141" t="str">
            <v>G43</v>
          </cell>
          <cell r="EY141" t="str">
            <v>G44</v>
          </cell>
          <cell r="EZ141" t="str">
            <v>H47</v>
          </cell>
          <cell r="FA141" t="str">
            <v>H48</v>
          </cell>
          <cell r="FB141" t="str">
            <v>H49</v>
          </cell>
          <cell r="FC141" t="str">
            <v>I50</v>
          </cell>
          <cell r="FD141" t="str">
            <v>I51</v>
          </cell>
          <cell r="FE141" t="str">
            <v>I52</v>
          </cell>
          <cell r="FF141" t="str">
            <v>I53</v>
          </cell>
          <cell r="FG141" t="str">
            <v>I54</v>
          </cell>
          <cell r="FH141" t="str">
            <v>DI90</v>
          </cell>
          <cell r="FI141" t="str">
            <v/>
          </cell>
          <cell r="FJ141" t="str">
            <v/>
          </cell>
          <cell r="FK141" t="str">
            <v/>
          </cell>
          <cell r="FL141" t="str">
            <v/>
          </cell>
          <cell r="FM141" t="str">
            <v/>
          </cell>
          <cell r="FN141" t="str">
            <v/>
          </cell>
          <cell r="FO141" t="str">
            <v/>
          </cell>
          <cell r="FP141" t="str">
            <v/>
          </cell>
          <cell r="FQ141" t="str">
            <v/>
          </cell>
          <cell r="FR141" t="str">
            <v/>
          </cell>
          <cell r="FS141" t="str">
            <v/>
          </cell>
          <cell r="FT141" t="str">
            <v/>
          </cell>
          <cell r="FU141" t="str">
            <v/>
          </cell>
          <cell r="FV141" t="str">
            <v/>
          </cell>
          <cell r="FW141" t="str">
            <v/>
          </cell>
          <cell r="FX141" t="str">
            <v/>
          </cell>
          <cell r="FY141" t="str">
            <v/>
          </cell>
          <cell r="FZ141" t="str">
            <v/>
          </cell>
          <cell r="GA141" t="str">
            <v/>
          </cell>
          <cell r="GB141" t="str">
            <v/>
          </cell>
          <cell r="GC141" t="str">
            <v/>
          </cell>
          <cell r="GD141" t="str">
            <v/>
          </cell>
          <cell r="GE141" t="str">
            <v/>
          </cell>
          <cell r="GF141" t="str">
            <v/>
          </cell>
          <cell r="GG141" t="str">
            <v/>
          </cell>
          <cell r="GH141" t="str">
            <v/>
          </cell>
          <cell r="GI141" t="str">
            <v/>
          </cell>
          <cell r="GJ141" t="str">
            <v/>
          </cell>
          <cell r="GK141" t="str">
            <v/>
          </cell>
          <cell r="GL141" t="str">
            <v/>
          </cell>
          <cell r="GM141" t="str">
            <v/>
          </cell>
          <cell r="GN141" t="str">
            <v/>
          </cell>
          <cell r="GO141" t="str">
            <v/>
          </cell>
          <cell r="GQ141">
            <v>141</v>
          </cell>
        </row>
        <row r="142">
          <cell r="A142" t="str">
            <v>1501H</v>
          </cell>
          <cell r="B142" t="str">
            <v>University of Yamanashi</v>
          </cell>
          <cell r="C142" t="str">
            <v>Integrated Graduate School of Medicine, Engineering, and Agricultural Sciences</v>
          </cell>
          <cell r="D142" t="str">
            <v>Department of Engineering</v>
          </cell>
          <cell r="F142" t="str">
            <v>Kumi Inoue</v>
          </cell>
          <cell r="G142" t="str">
            <v>https://www.eng.yamanashi.ac.jp/en/</v>
          </cell>
          <cell r="H142" t="str">
            <v>Mandatory</v>
          </cell>
          <cell r="I142" t="str">
            <v>https://www.yamanashi.ac.jp/wp-content/uploads/2016/01/R07_mt_yokoe.pdf</v>
          </cell>
          <cell r="J142" t="str">
            <v>PhD candidates are not accepted</v>
          </cell>
          <cell r="L142" t="str">
            <v>for_PreApplication_Matching</v>
          </cell>
          <cell r="M142" t="str">
            <v>緑</v>
          </cell>
          <cell r="N142">
            <v>27040</v>
          </cell>
          <cell r="O142">
            <v>28040</v>
          </cell>
          <cell r="P142">
            <v>34020</v>
          </cell>
          <cell r="Q142">
            <v>37010</v>
          </cell>
          <cell r="ES142" t="str">
            <v>D27</v>
          </cell>
          <cell r="ET142" t="str">
            <v>D28</v>
          </cell>
          <cell r="EU142" t="str">
            <v>E34</v>
          </cell>
          <cell r="EV142" t="str">
            <v>E37</v>
          </cell>
          <cell r="EW142" t="str">
            <v/>
          </cell>
          <cell r="EX142" t="str">
            <v/>
          </cell>
          <cell r="EY142" t="str">
            <v/>
          </cell>
          <cell r="EZ142" t="str">
            <v/>
          </cell>
          <cell r="FA142" t="str">
            <v/>
          </cell>
          <cell r="FB142" t="str">
            <v/>
          </cell>
          <cell r="FC142" t="str">
            <v/>
          </cell>
          <cell r="FD142" t="str">
            <v/>
          </cell>
          <cell r="FE142" t="str">
            <v/>
          </cell>
          <cell r="FF142" t="str">
            <v/>
          </cell>
          <cell r="FG142" t="str">
            <v/>
          </cell>
          <cell r="FH142" t="str">
            <v/>
          </cell>
          <cell r="FI142" t="str">
            <v/>
          </cell>
          <cell r="FJ142" t="str">
            <v/>
          </cell>
          <cell r="FK142" t="str">
            <v/>
          </cell>
          <cell r="FL142" t="str">
            <v/>
          </cell>
          <cell r="FM142" t="str">
            <v/>
          </cell>
          <cell r="FN142" t="str">
            <v/>
          </cell>
          <cell r="FO142" t="str">
            <v/>
          </cell>
          <cell r="FP142" t="str">
            <v/>
          </cell>
          <cell r="FQ142" t="str">
            <v/>
          </cell>
          <cell r="FR142" t="str">
            <v/>
          </cell>
          <cell r="FS142" t="str">
            <v/>
          </cell>
          <cell r="FT142" t="str">
            <v/>
          </cell>
          <cell r="FU142" t="str">
            <v/>
          </cell>
          <cell r="FV142" t="str">
            <v/>
          </cell>
          <cell r="FW142" t="str">
            <v/>
          </cell>
          <cell r="FX142" t="str">
            <v/>
          </cell>
          <cell r="FY142" t="str">
            <v/>
          </cell>
          <cell r="FZ142" t="str">
            <v/>
          </cell>
          <cell r="GA142" t="str">
            <v/>
          </cell>
          <cell r="GB142" t="str">
            <v/>
          </cell>
          <cell r="GC142" t="str">
            <v/>
          </cell>
          <cell r="GD142" t="str">
            <v/>
          </cell>
          <cell r="GE142" t="str">
            <v/>
          </cell>
          <cell r="GF142" t="str">
            <v/>
          </cell>
          <cell r="GG142" t="str">
            <v/>
          </cell>
          <cell r="GH142" t="str">
            <v/>
          </cell>
          <cell r="GI142" t="str">
            <v/>
          </cell>
          <cell r="GJ142" t="str">
            <v/>
          </cell>
          <cell r="GK142" t="str">
            <v/>
          </cell>
          <cell r="GL142" t="str">
            <v/>
          </cell>
          <cell r="GM142" t="str">
            <v/>
          </cell>
          <cell r="GN142" t="str">
            <v/>
          </cell>
          <cell r="GO142" t="str">
            <v/>
          </cell>
          <cell r="GQ142">
            <v>142</v>
          </cell>
        </row>
        <row r="143">
          <cell r="A143" t="str">
            <v>1501I</v>
          </cell>
          <cell r="B143" t="str">
            <v>University of Yamanashi</v>
          </cell>
          <cell r="C143" t="str">
            <v>Integrated Graduate School of Medicine, Engineering, and Agricultural Sciences</v>
          </cell>
          <cell r="D143" t="str">
            <v>Department of Engineering</v>
          </cell>
          <cell r="F143" t="str">
            <v>Kumi Inoue</v>
          </cell>
          <cell r="G143" t="str">
            <v>https://www.eng.yamanashi.ac.jp/en/</v>
          </cell>
          <cell r="H143" t="str">
            <v>Master's degree candidates are not accepted</v>
          </cell>
          <cell r="J143" t="str">
            <v>Mandatory</v>
          </cell>
          <cell r="K143" t="str">
            <v>https://www.yamanashi.ac.jp/wp-content/uploads/2016/01/R07_dt_annai.pdf</v>
          </cell>
          <cell r="L143" t="str">
            <v>for_PreApplication_Matching</v>
          </cell>
          <cell r="M143" t="str">
            <v>緑</v>
          </cell>
          <cell r="N143">
            <v>27040</v>
          </cell>
          <cell r="O143">
            <v>28040</v>
          </cell>
          <cell r="P143">
            <v>34020</v>
          </cell>
          <cell r="Q143">
            <v>37010</v>
          </cell>
          <cell r="ES143" t="str">
            <v>D27</v>
          </cell>
          <cell r="ET143" t="str">
            <v>D28</v>
          </cell>
          <cell r="EU143" t="str">
            <v>E34</v>
          </cell>
          <cell r="EV143" t="str">
            <v>E37</v>
          </cell>
          <cell r="EW143" t="str">
            <v/>
          </cell>
          <cell r="EX143" t="str">
            <v/>
          </cell>
          <cell r="EY143" t="str">
            <v/>
          </cell>
          <cell r="EZ143" t="str">
            <v/>
          </cell>
          <cell r="FA143" t="str">
            <v/>
          </cell>
          <cell r="FB143" t="str">
            <v/>
          </cell>
          <cell r="FC143" t="str">
            <v/>
          </cell>
          <cell r="FD143" t="str">
            <v/>
          </cell>
          <cell r="FE143" t="str">
            <v/>
          </cell>
          <cell r="FF143" t="str">
            <v/>
          </cell>
          <cell r="FG143" t="str">
            <v/>
          </cell>
          <cell r="FH143" t="str">
            <v/>
          </cell>
          <cell r="FI143" t="str">
            <v/>
          </cell>
          <cell r="FJ143" t="str">
            <v/>
          </cell>
          <cell r="FK143" t="str">
            <v/>
          </cell>
          <cell r="FL143" t="str">
            <v/>
          </cell>
          <cell r="FM143" t="str">
            <v/>
          </cell>
          <cell r="FN143" t="str">
            <v/>
          </cell>
          <cell r="FO143" t="str">
            <v/>
          </cell>
          <cell r="FP143" t="str">
            <v/>
          </cell>
          <cell r="FQ143" t="str">
            <v/>
          </cell>
          <cell r="FR143" t="str">
            <v/>
          </cell>
          <cell r="FS143" t="str">
            <v/>
          </cell>
          <cell r="FT143" t="str">
            <v/>
          </cell>
          <cell r="FU143" t="str">
            <v/>
          </cell>
          <cell r="FV143" t="str">
            <v/>
          </cell>
          <cell r="FW143" t="str">
            <v/>
          </cell>
          <cell r="FX143" t="str">
            <v/>
          </cell>
          <cell r="FY143" t="str">
            <v/>
          </cell>
          <cell r="FZ143" t="str">
            <v/>
          </cell>
          <cell r="GA143" t="str">
            <v/>
          </cell>
          <cell r="GB143" t="str">
            <v/>
          </cell>
          <cell r="GC143" t="str">
            <v/>
          </cell>
          <cell r="GD143" t="str">
            <v/>
          </cell>
          <cell r="GE143" t="str">
            <v/>
          </cell>
          <cell r="GF143" t="str">
            <v/>
          </cell>
          <cell r="GG143" t="str">
            <v/>
          </cell>
          <cell r="GH143" t="str">
            <v/>
          </cell>
          <cell r="GI143" t="str">
            <v/>
          </cell>
          <cell r="GJ143" t="str">
            <v/>
          </cell>
          <cell r="GK143" t="str">
            <v/>
          </cell>
          <cell r="GL143" t="str">
            <v/>
          </cell>
          <cell r="GM143" t="str">
            <v/>
          </cell>
          <cell r="GN143" t="str">
            <v/>
          </cell>
          <cell r="GO143" t="str">
            <v/>
          </cell>
          <cell r="GQ143">
            <v>143</v>
          </cell>
        </row>
        <row r="144">
          <cell r="A144" t="str">
            <v>1501J</v>
          </cell>
          <cell r="B144" t="str">
            <v>University of Yamanashi</v>
          </cell>
          <cell r="C144" t="str">
            <v>Integrated Graduate School of Medicine, Engineering, and Agricultural Sciences</v>
          </cell>
          <cell r="D144" t="str">
            <v>Department of Engineering, Environmental Social Management Major, Environmental and Social System
ScienceCourse</v>
          </cell>
          <cell r="E144" t="str">
            <v>Environmental soil Microbiology labo</v>
          </cell>
          <cell r="F144" t="str">
            <v>Ryota KATAOKA</v>
          </cell>
          <cell r="G144" t="str">
            <v>https://www.eng.yamanashi.ac.jp/en/doctoral/environment/</v>
          </cell>
          <cell r="H144" t="str">
            <v>Master's degree candidates are not accepted</v>
          </cell>
          <cell r="J144" t="str">
            <v>Mandatory</v>
          </cell>
          <cell r="L144" t="str">
            <v>for_PreApplication_Matching</v>
          </cell>
          <cell r="M144" t="str">
            <v>緑</v>
          </cell>
          <cell r="N144">
            <v>64020</v>
          </cell>
          <cell r="O144">
            <v>39060</v>
          </cell>
          <cell r="P144">
            <v>38020</v>
          </cell>
          <cell r="Q144">
            <v>38010</v>
          </cell>
          <cell r="ES144" t="str">
            <v>F38</v>
          </cell>
          <cell r="ET144" t="str">
            <v>F39</v>
          </cell>
          <cell r="EU144" t="str">
            <v>K64</v>
          </cell>
          <cell r="EV144" t="str">
            <v/>
          </cell>
          <cell r="EW144" t="str">
            <v/>
          </cell>
          <cell r="EX144" t="str">
            <v/>
          </cell>
          <cell r="EY144" t="str">
            <v/>
          </cell>
          <cell r="EZ144" t="str">
            <v/>
          </cell>
          <cell r="FA144" t="str">
            <v/>
          </cell>
          <cell r="FB144" t="str">
            <v/>
          </cell>
          <cell r="FC144" t="str">
            <v/>
          </cell>
          <cell r="FD144" t="str">
            <v/>
          </cell>
          <cell r="FE144" t="str">
            <v/>
          </cell>
          <cell r="FF144" t="str">
            <v/>
          </cell>
          <cell r="FG144" t="str">
            <v/>
          </cell>
          <cell r="FH144" t="str">
            <v/>
          </cell>
          <cell r="FI144" t="str">
            <v/>
          </cell>
          <cell r="FJ144" t="str">
            <v/>
          </cell>
          <cell r="FK144" t="str">
            <v/>
          </cell>
          <cell r="FL144" t="str">
            <v/>
          </cell>
          <cell r="FM144" t="str">
            <v/>
          </cell>
          <cell r="FN144" t="str">
            <v/>
          </cell>
          <cell r="FO144" t="str">
            <v/>
          </cell>
          <cell r="FP144" t="str">
            <v/>
          </cell>
          <cell r="FQ144" t="str">
            <v/>
          </cell>
          <cell r="FR144" t="str">
            <v/>
          </cell>
          <cell r="FS144" t="str">
            <v/>
          </cell>
          <cell r="FT144" t="str">
            <v/>
          </cell>
          <cell r="FU144" t="str">
            <v/>
          </cell>
          <cell r="FV144" t="str">
            <v/>
          </cell>
          <cell r="FW144" t="str">
            <v/>
          </cell>
          <cell r="FX144" t="str">
            <v/>
          </cell>
          <cell r="FY144" t="str">
            <v/>
          </cell>
          <cell r="FZ144" t="str">
            <v/>
          </cell>
          <cell r="GA144" t="str">
            <v/>
          </cell>
          <cell r="GB144" t="str">
            <v/>
          </cell>
          <cell r="GC144" t="str">
            <v/>
          </cell>
          <cell r="GD144" t="str">
            <v/>
          </cell>
          <cell r="GE144" t="str">
            <v/>
          </cell>
          <cell r="GF144" t="str">
            <v/>
          </cell>
          <cell r="GG144" t="str">
            <v/>
          </cell>
          <cell r="GH144" t="str">
            <v/>
          </cell>
          <cell r="GI144" t="str">
            <v/>
          </cell>
          <cell r="GJ144" t="str">
            <v/>
          </cell>
          <cell r="GK144" t="str">
            <v/>
          </cell>
          <cell r="GL144" t="str">
            <v/>
          </cell>
          <cell r="GM144" t="str">
            <v/>
          </cell>
          <cell r="GN144" t="str">
            <v/>
          </cell>
          <cell r="GO144" t="str">
            <v/>
          </cell>
          <cell r="GQ144">
            <v>144</v>
          </cell>
        </row>
        <row r="145">
          <cell r="A145" t="str">
            <v>1502A</v>
          </cell>
          <cell r="B145" t="str">
            <v>University of Yamanashi</v>
          </cell>
          <cell r="C145" t="str">
            <v>Integrated Graduate School of Medicine, Engineering, and Agricultural Sciences</v>
          </cell>
          <cell r="D145" t="str">
            <v>Department of Engineering, Special Educational Program on River Basin Environmental Sciences</v>
          </cell>
          <cell r="E145" t="str">
            <v>Interdisciplinary Center for River Basin Environment</v>
          </cell>
          <cell r="F145" t="str">
            <v>Prof. Hiroshi ISHIDAIRA</v>
          </cell>
          <cell r="G145" t="str">
            <v>https://www.eng.yamanashi.ac.jp/en/
http://www.icre.yamanashi.ac.jp/</v>
          </cell>
          <cell r="H145" t="str">
            <v>Not mandatory</v>
          </cell>
          <cell r="I145" t="str">
            <v>https://www.yamanashi.ac.jp/wp-content/uploads/2016/01/R07_mt_yokoe.pdf
(p. 56, Special Educational Program on River Basin Environmental Sciences)</v>
          </cell>
          <cell r="J145" t="str">
            <v>PhD candidates are not accepted</v>
          </cell>
          <cell r="L145" t="str">
            <v>for_PreApplication_Matching</v>
          </cell>
          <cell r="M145" t="str">
            <v>緑</v>
          </cell>
          <cell r="N145">
            <v>22040</v>
          </cell>
          <cell r="O145">
            <v>22060</v>
          </cell>
          <cell r="P145">
            <v>63010</v>
          </cell>
          <cell r="Q145">
            <v>63040</v>
          </cell>
          <cell r="R145">
            <v>64010</v>
          </cell>
          <cell r="S145">
            <v>64050</v>
          </cell>
          <cell r="ES145" t="str">
            <v>C22</v>
          </cell>
          <cell r="ET145" t="str">
            <v>K63</v>
          </cell>
          <cell r="EU145" t="str">
            <v>K64</v>
          </cell>
          <cell r="EV145" t="str">
            <v/>
          </cell>
          <cell r="EW145" t="str">
            <v/>
          </cell>
          <cell r="EX145" t="str">
            <v/>
          </cell>
          <cell r="EY145" t="str">
            <v/>
          </cell>
          <cell r="EZ145" t="str">
            <v/>
          </cell>
          <cell r="FA145" t="str">
            <v/>
          </cell>
          <cell r="FB145" t="str">
            <v/>
          </cell>
          <cell r="FC145" t="str">
            <v/>
          </cell>
          <cell r="FD145" t="str">
            <v/>
          </cell>
          <cell r="FE145" t="str">
            <v/>
          </cell>
          <cell r="FF145" t="str">
            <v/>
          </cell>
          <cell r="FG145" t="str">
            <v/>
          </cell>
          <cell r="FH145" t="str">
            <v/>
          </cell>
          <cell r="FI145" t="str">
            <v/>
          </cell>
          <cell r="FJ145" t="str">
            <v/>
          </cell>
          <cell r="FK145" t="str">
            <v/>
          </cell>
          <cell r="FL145" t="str">
            <v/>
          </cell>
          <cell r="FM145" t="str">
            <v/>
          </cell>
          <cell r="FN145" t="str">
            <v/>
          </cell>
          <cell r="FO145" t="str">
            <v/>
          </cell>
          <cell r="FP145" t="str">
            <v/>
          </cell>
          <cell r="FQ145" t="str">
            <v/>
          </cell>
          <cell r="FR145" t="str">
            <v/>
          </cell>
          <cell r="FS145" t="str">
            <v/>
          </cell>
          <cell r="FT145" t="str">
            <v/>
          </cell>
          <cell r="FU145" t="str">
            <v/>
          </cell>
          <cell r="FV145" t="str">
            <v/>
          </cell>
          <cell r="FW145" t="str">
            <v/>
          </cell>
          <cell r="FX145" t="str">
            <v/>
          </cell>
          <cell r="FY145" t="str">
            <v/>
          </cell>
          <cell r="FZ145" t="str">
            <v/>
          </cell>
          <cell r="GA145" t="str">
            <v/>
          </cell>
          <cell r="GB145" t="str">
            <v/>
          </cell>
          <cell r="GC145" t="str">
            <v/>
          </cell>
          <cell r="GD145" t="str">
            <v/>
          </cell>
          <cell r="GE145" t="str">
            <v/>
          </cell>
          <cell r="GF145" t="str">
            <v/>
          </cell>
          <cell r="GG145" t="str">
            <v/>
          </cell>
          <cell r="GH145" t="str">
            <v/>
          </cell>
          <cell r="GI145" t="str">
            <v/>
          </cell>
          <cell r="GJ145" t="str">
            <v/>
          </cell>
          <cell r="GK145" t="str">
            <v/>
          </cell>
          <cell r="GL145" t="str">
            <v/>
          </cell>
          <cell r="GM145" t="str">
            <v/>
          </cell>
          <cell r="GN145" t="str">
            <v/>
          </cell>
          <cell r="GO145" t="str">
            <v/>
          </cell>
          <cell r="GQ145">
            <v>145</v>
          </cell>
        </row>
        <row r="146">
          <cell r="A146" t="str">
            <v>1502B</v>
          </cell>
          <cell r="B146" t="str">
            <v>University of Yamanashi</v>
          </cell>
          <cell r="C146" t="str">
            <v>Integrated Graduate School of Medicine, Engineering, and Agricultural Sciences</v>
          </cell>
          <cell r="D146" t="str">
            <v>Department of Engineering, Environmental and Social System Science Course, River Basin Environmental Science Major</v>
          </cell>
          <cell r="E146" t="str">
            <v>Interdisciplinary Center for River Basin Environment</v>
          </cell>
          <cell r="F146" t="str">
            <v>Prof. Hiroshi ISHIDAIRA</v>
          </cell>
          <cell r="G146" t="str">
            <v>https://www.eng.yamanashi.ac.jp/en/
http://www.icre.yamanashi.ac.jp/</v>
          </cell>
          <cell r="H146" t="str">
            <v>Master's degree candidates are not accepted</v>
          </cell>
          <cell r="J146" t="str">
            <v>Not mandatory</v>
          </cell>
          <cell r="K146" t="str">
            <v>https://www.yamanashi.ac.jp/wp-content/uploads/2016/01/R07_dt_annai.pdf
(p. 32, River Basin Environmental Science Major)</v>
          </cell>
          <cell r="L146" t="str">
            <v>for_PreApplication_Matching</v>
          </cell>
          <cell r="M146" t="str">
            <v>緑</v>
          </cell>
          <cell r="N146">
            <v>22040</v>
          </cell>
          <cell r="O146">
            <v>22060</v>
          </cell>
          <cell r="P146">
            <v>63010</v>
          </cell>
          <cell r="Q146">
            <v>63040</v>
          </cell>
          <cell r="R146">
            <v>64010</v>
          </cell>
          <cell r="S146">
            <v>64050</v>
          </cell>
          <cell r="ES146" t="str">
            <v>C22</v>
          </cell>
          <cell r="ET146" t="str">
            <v>K63</v>
          </cell>
          <cell r="EU146" t="str">
            <v>K64</v>
          </cell>
          <cell r="EV146" t="str">
            <v/>
          </cell>
          <cell r="EW146" t="str">
            <v/>
          </cell>
          <cell r="EX146" t="str">
            <v/>
          </cell>
          <cell r="EY146" t="str">
            <v/>
          </cell>
          <cell r="EZ146" t="str">
            <v/>
          </cell>
          <cell r="FA146" t="str">
            <v/>
          </cell>
          <cell r="FB146" t="str">
            <v/>
          </cell>
          <cell r="FC146" t="str">
            <v/>
          </cell>
          <cell r="FD146" t="str">
            <v/>
          </cell>
          <cell r="FE146" t="str">
            <v/>
          </cell>
          <cell r="FF146" t="str">
            <v/>
          </cell>
          <cell r="FG146" t="str">
            <v/>
          </cell>
          <cell r="FH146" t="str">
            <v/>
          </cell>
          <cell r="FI146" t="str">
            <v/>
          </cell>
          <cell r="FJ146" t="str">
            <v/>
          </cell>
          <cell r="FK146" t="str">
            <v/>
          </cell>
          <cell r="FL146" t="str">
            <v/>
          </cell>
          <cell r="FM146" t="str">
            <v/>
          </cell>
          <cell r="FN146" t="str">
            <v/>
          </cell>
          <cell r="FO146" t="str">
            <v/>
          </cell>
          <cell r="FP146" t="str">
            <v/>
          </cell>
          <cell r="FQ146" t="str">
            <v/>
          </cell>
          <cell r="FR146" t="str">
            <v/>
          </cell>
          <cell r="FS146" t="str">
            <v/>
          </cell>
          <cell r="FT146" t="str">
            <v/>
          </cell>
          <cell r="FU146" t="str">
            <v/>
          </cell>
          <cell r="FV146" t="str">
            <v/>
          </cell>
          <cell r="FW146" t="str">
            <v/>
          </cell>
          <cell r="FX146" t="str">
            <v/>
          </cell>
          <cell r="FY146" t="str">
            <v/>
          </cell>
          <cell r="FZ146" t="str">
            <v/>
          </cell>
          <cell r="GA146" t="str">
            <v/>
          </cell>
          <cell r="GB146" t="str">
            <v/>
          </cell>
          <cell r="GC146" t="str">
            <v/>
          </cell>
          <cell r="GD146" t="str">
            <v/>
          </cell>
          <cell r="GE146" t="str">
            <v/>
          </cell>
          <cell r="GF146" t="str">
            <v/>
          </cell>
          <cell r="GG146" t="str">
            <v/>
          </cell>
          <cell r="GH146" t="str">
            <v/>
          </cell>
          <cell r="GI146" t="str">
            <v/>
          </cell>
          <cell r="GJ146" t="str">
            <v/>
          </cell>
          <cell r="GK146" t="str">
            <v/>
          </cell>
          <cell r="GL146" t="str">
            <v/>
          </cell>
          <cell r="GM146" t="str">
            <v/>
          </cell>
          <cell r="GN146" t="str">
            <v/>
          </cell>
          <cell r="GO146" t="str">
            <v/>
          </cell>
          <cell r="GQ146">
            <v>146</v>
          </cell>
        </row>
        <row r="147">
          <cell r="A147" t="str">
            <v>1601A</v>
          </cell>
          <cell r="B147" t="str">
            <v>The University of Tokyo</v>
          </cell>
          <cell r="C147" t="str">
            <v>Graduatate School of Public Policy</v>
          </cell>
          <cell r="D147" t="str">
            <v>Master of Public Policy, International Program (MPP/IP)</v>
          </cell>
          <cell r="F147" t="str">
            <v>-</v>
          </cell>
          <cell r="G147" t="str">
            <v>http://www.pp.u-tokyo.ac.jp/en/</v>
          </cell>
          <cell r="H147" t="str">
            <v>Not mandatory</v>
          </cell>
          <cell r="I147" t="str">
            <v>-</v>
          </cell>
          <cell r="J147" t="str">
            <v>PhD candidates are not accepted</v>
          </cell>
          <cell r="K147" t="str">
            <v>-</v>
          </cell>
          <cell r="L147" t="str">
            <v>Without_PreApplication_Matching</v>
          </cell>
          <cell r="M147" t="str">
            <v>緑</v>
          </cell>
          <cell r="N147">
            <v>5030</v>
          </cell>
          <cell r="O147">
            <v>5040</v>
          </cell>
          <cell r="P147">
            <v>6010</v>
          </cell>
          <cell r="Q147">
            <v>6020</v>
          </cell>
          <cell r="R147" t="str">
            <v>80010A6</v>
          </cell>
          <cell r="S147">
            <v>7010</v>
          </cell>
          <cell r="T147">
            <v>7030</v>
          </cell>
          <cell r="U147">
            <v>7040</v>
          </cell>
          <cell r="V147">
            <v>7050</v>
          </cell>
          <cell r="W147">
            <v>7060</v>
          </cell>
          <cell r="ES147" t="str">
            <v>A5</v>
          </cell>
          <cell r="ET147" t="str">
            <v>A6</v>
          </cell>
          <cell r="EU147" t="str">
            <v>A7</v>
          </cell>
          <cell r="EV147" t="str">
            <v/>
          </cell>
          <cell r="EW147" t="str">
            <v/>
          </cell>
          <cell r="EX147" t="str">
            <v/>
          </cell>
          <cell r="EY147" t="str">
            <v/>
          </cell>
          <cell r="EZ147" t="str">
            <v/>
          </cell>
          <cell r="FA147" t="str">
            <v/>
          </cell>
          <cell r="FB147" t="str">
            <v/>
          </cell>
          <cell r="FC147" t="str">
            <v/>
          </cell>
          <cell r="FD147" t="str">
            <v/>
          </cell>
          <cell r="FE147" t="str">
            <v/>
          </cell>
          <cell r="FF147" t="str">
            <v/>
          </cell>
          <cell r="FG147" t="str">
            <v/>
          </cell>
          <cell r="FH147" t="str">
            <v/>
          </cell>
          <cell r="FI147" t="str">
            <v/>
          </cell>
          <cell r="FJ147" t="str">
            <v/>
          </cell>
          <cell r="FK147" t="str">
            <v/>
          </cell>
          <cell r="FL147" t="str">
            <v/>
          </cell>
          <cell r="FM147" t="str">
            <v/>
          </cell>
          <cell r="FN147" t="str">
            <v/>
          </cell>
          <cell r="FO147" t="str">
            <v/>
          </cell>
          <cell r="FP147" t="str">
            <v/>
          </cell>
          <cell r="FQ147" t="str">
            <v/>
          </cell>
          <cell r="FR147" t="str">
            <v/>
          </cell>
          <cell r="FS147" t="str">
            <v/>
          </cell>
          <cell r="FT147" t="str">
            <v/>
          </cell>
          <cell r="FU147" t="str">
            <v/>
          </cell>
          <cell r="FV147" t="str">
            <v/>
          </cell>
          <cell r="FW147" t="str">
            <v/>
          </cell>
          <cell r="FX147" t="str">
            <v/>
          </cell>
          <cell r="FY147" t="str">
            <v/>
          </cell>
          <cell r="FZ147" t="str">
            <v/>
          </cell>
          <cell r="GA147" t="str">
            <v/>
          </cell>
          <cell r="GB147" t="str">
            <v/>
          </cell>
          <cell r="GC147" t="str">
            <v/>
          </cell>
          <cell r="GD147" t="str">
            <v/>
          </cell>
          <cell r="GE147" t="str">
            <v/>
          </cell>
          <cell r="GF147" t="str">
            <v/>
          </cell>
          <cell r="GG147" t="str">
            <v/>
          </cell>
          <cell r="GH147" t="str">
            <v/>
          </cell>
          <cell r="GI147" t="str">
            <v/>
          </cell>
          <cell r="GJ147" t="str">
            <v/>
          </cell>
          <cell r="GK147" t="str">
            <v/>
          </cell>
          <cell r="GL147" t="str">
            <v/>
          </cell>
          <cell r="GM147" t="str">
            <v/>
          </cell>
          <cell r="GN147" t="str">
            <v/>
          </cell>
          <cell r="GO147" t="str">
            <v/>
          </cell>
          <cell r="GQ147">
            <v>147</v>
          </cell>
        </row>
        <row r="148">
          <cell r="A148" t="str">
            <v>1603B</v>
          </cell>
          <cell r="B148" t="str">
            <v>The University of Tokyo</v>
          </cell>
          <cell r="C148" t="str">
            <v>Graduate school of Frontier Sciences</v>
          </cell>
          <cell r="D148" t="str">
            <v>Department of Natural Environmental Studies</v>
          </cell>
          <cell r="G148" t="str">
            <v>https://www.k.u-tokyo.ac.jp/en/</v>
          </cell>
          <cell r="H148" t="str">
            <v>Mandatory</v>
          </cell>
          <cell r="I148" t="str">
            <v>http://nenv.k.u-tokyo.ac.jp/en/about-us/faculty-members</v>
          </cell>
          <cell r="J148" t="str">
            <v>Mandatory</v>
          </cell>
          <cell r="K148" t="str">
            <v>http://nenv.k.u-tokyo.ac.jp/en/about-us/faculty-members</v>
          </cell>
          <cell r="L148" t="str">
            <v>for_PreApplication_Matching</v>
          </cell>
          <cell r="M148" t="str">
            <v>緑</v>
          </cell>
          <cell r="ES148" t="str">
            <v>A4</v>
          </cell>
          <cell r="ET148" t="str">
            <v>B17</v>
          </cell>
          <cell r="EU148" t="str">
            <v>F39</v>
          </cell>
          <cell r="EV148" t="str">
            <v>F40</v>
          </cell>
          <cell r="EW148" t="str">
            <v>G45</v>
          </cell>
          <cell r="EX148" t="str">
            <v>K64</v>
          </cell>
          <cell r="EY148" t="str">
            <v/>
          </cell>
          <cell r="EZ148" t="str">
            <v/>
          </cell>
          <cell r="FA148" t="str">
            <v/>
          </cell>
          <cell r="FB148" t="str">
            <v/>
          </cell>
          <cell r="FC148" t="str">
            <v/>
          </cell>
          <cell r="FD148" t="str">
            <v/>
          </cell>
          <cell r="FE148" t="str">
            <v/>
          </cell>
          <cell r="FF148" t="str">
            <v/>
          </cell>
          <cell r="FG148" t="str">
            <v/>
          </cell>
          <cell r="FH148" t="str">
            <v/>
          </cell>
          <cell r="FI148" t="str">
            <v/>
          </cell>
          <cell r="FJ148" t="str">
            <v/>
          </cell>
          <cell r="FK148" t="str">
            <v/>
          </cell>
          <cell r="FL148" t="str">
            <v/>
          </cell>
          <cell r="FM148" t="str">
            <v/>
          </cell>
          <cell r="FN148" t="str">
            <v/>
          </cell>
          <cell r="FO148" t="str">
            <v/>
          </cell>
          <cell r="FP148" t="str">
            <v/>
          </cell>
          <cell r="FQ148" t="str">
            <v/>
          </cell>
          <cell r="FR148" t="str">
            <v/>
          </cell>
          <cell r="FS148" t="str">
            <v/>
          </cell>
          <cell r="FT148" t="str">
            <v/>
          </cell>
          <cell r="FU148" t="str">
            <v/>
          </cell>
          <cell r="FV148" t="str">
            <v/>
          </cell>
          <cell r="FW148" t="str">
            <v/>
          </cell>
          <cell r="FX148" t="str">
            <v/>
          </cell>
          <cell r="FY148" t="str">
            <v/>
          </cell>
          <cell r="FZ148" t="str">
            <v/>
          </cell>
          <cell r="GA148" t="str">
            <v/>
          </cell>
          <cell r="GB148" t="str">
            <v/>
          </cell>
          <cell r="GC148" t="str">
            <v/>
          </cell>
          <cell r="GD148" t="str">
            <v/>
          </cell>
          <cell r="GE148" t="str">
            <v/>
          </cell>
          <cell r="GF148" t="str">
            <v/>
          </cell>
          <cell r="GG148" t="str">
            <v/>
          </cell>
          <cell r="GH148" t="str">
            <v/>
          </cell>
          <cell r="GI148" t="str">
            <v/>
          </cell>
          <cell r="GJ148" t="str">
            <v/>
          </cell>
          <cell r="GK148" t="str">
            <v/>
          </cell>
          <cell r="GL148" t="str">
            <v/>
          </cell>
          <cell r="GM148" t="str">
            <v/>
          </cell>
          <cell r="GN148" t="str">
            <v/>
          </cell>
          <cell r="GO148" t="str">
            <v/>
          </cell>
          <cell r="GQ148">
            <v>148</v>
          </cell>
        </row>
        <row r="149">
          <cell r="A149" t="str">
            <v>1604A</v>
          </cell>
          <cell r="B149" t="str">
            <v>The University of Tokyo</v>
          </cell>
          <cell r="C149" t="str">
            <v>Graduate School of Agricultural and Life Sciences</v>
          </cell>
          <cell r="D149" t="str">
            <v>International Program in Agricultural Development Studies (IPADS)</v>
          </cell>
          <cell r="F149" t="str">
            <v xml:space="preserve">1.Toru Fujiwara
2.Yoichiro Kato
3.Mitsuo Yamamoto
4.Ryo Kohsaka
5.Sakiko Shiratori
6.Toshiaki Owari
7.Kentaro Kawasaki
8. TSUJIMOTO Yasuhiro </v>
          </cell>
          <cell r="G149" t="str">
            <v>https://www.a.u-tokyo.ac.jp/english/</v>
          </cell>
          <cell r="H149" t="str">
            <v>Not mandatory</v>
          </cell>
          <cell r="I149" t="str">
            <v>https://ipads.a.u-tokyo.ac.jp/</v>
          </cell>
          <cell r="J149" t="str">
            <v>Mandatory</v>
          </cell>
          <cell r="K149" t="str">
            <v>https://ipads.a.u-tokyo.ac.jp/</v>
          </cell>
          <cell r="L149" t="str">
            <v>for_PreApplication_Matching</v>
          </cell>
          <cell r="M149" t="str">
            <v>緑</v>
          </cell>
          <cell r="N149">
            <v>39020</v>
          </cell>
          <cell r="O149">
            <v>5070</v>
          </cell>
          <cell r="P149">
            <v>6020</v>
          </cell>
          <cell r="Q149" t="str">
            <v>80010A6</v>
          </cell>
          <cell r="R149" t="str">
            <v>80020A7</v>
          </cell>
          <cell r="ES149" t="str">
            <v>A5</v>
          </cell>
          <cell r="ET149" t="str">
            <v>A6</v>
          </cell>
          <cell r="EU149" t="str">
            <v>A7</v>
          </cell>
          <cell r="EV149" t="str">
            <v>F39</v>
          </cell>
          <cell r="EW149" t="str">
            <v>F40</v>
          </cell>
          <cell r="EX149" t="str">
            <v>F41</v>
          </cell>
          <cell r="EY149" t="str">
            <v/>
          </cell>
          <cell r="EZ149" t="str">
            <v/>
          </cell>
          <cell r="FA149" t="str">
            <v/>
          </cell>
          <cell r="FB149" t="str">
            <v/>
          </cell>
          <cell r="FC149" t="str">
            <v/>
          </cell>
          <cell r="FD149" t="str">
            <v/>
          </cell>
          <cell r="FE149" t="str">
            <v/>
          </cell>
          <cell r="FF149" t="str">
            <v/>
          </cell>
          <cell r="FG149" t="str">
            <v/>
          </cell>
          <cell r="FH149" t="str">
            <v/>
          </cell>
          <cell r="FI149" t="str">
            <v/>
          </cell>
          <cell r="FJ149" t="str">
            <v/>
          </cell>
          <cell r="FK149" t="str">
            <v/>
          </cell>
          <cell r="FL149" t="str">
            <v/>
          </cell>
          <cell r="FM149" t="str">
            <v/>
          </cell>
          <cell r="FN149" t="str">
            <v/>
          </cell>
          <cell r="FO149" t="str">
            <v/>
          </cell>
          <cell r="FP149" t="str">
            <v/>
          </cell>
          <cell r="FQ149" t="str">
            <v/>
          </cell>
          <cell r="FR149" t="str">
            <v/>
          </cell>
          <cell r="FS149" t="str">
            <v/>
          </cell>
          <cell r="FT149" t="str">
            <v/>
          </cell>
          <cell r="FU149" t="str">
            <v/>
          </cell>
          <cell r="FV149" t="str">
            <v/>
          </cell>
          <cell r="FW149" t="str">
            <v/>
          </cell>
          <cell r="FX149" t="str">
            <v/>
          </cell>
          <cell r="FY149" t="str">
            <v/>
          </cell>
          <cell r="FZ149" t="str">
            <v/>
          </cell>
          <cell r="GA149" t="str">
            <v/>
          </cell>
          <cell r="GB149" t="str">
            <v/>
          </cell>
          <cell r="GC149" t="str">
            <v/>
          </cell>
          <cell r="GD149" t="str">
            <v/>
          </cell>
          <cell r="GE149" t="str">
            <v/>
          </cell>
          <cell r="GF149" t="str">
            <v/>
          </cell>
          <cell r="GG149" t="str">
            <v/>
          </cell>
          <cell r="GH149" t="str">
            <v/>
          </cell>
          <cell r="GI149" t="str">
            <v/>
          </cell>
          <cell r="GJ149" t="str">
            <v/>
          </cell>
          <cell r="GK149" t="str">
            <v/>
          </cell>
          <cell r="GL149" t="str">
            <v/>
          </cell>
          <cell r="GM149" t="str">
            <v/>
          </cell>
          <cell r="GN149" t="str">
            <v/>
          </cell>
          <cell r="GO149" t="str">
            <v/>
          </cell>
          <cell r="GQ149">
            <v>149</v>
          </cell>
        </row>
        <row r="150">
          <cell r="A150" t="str">
            <v>1604B</v>
          </cell>
          <cell r="B150" t="str">
            <v>The University of Tokyo</v>
          </cell>
          <cell r="C150" t="str">
            <v>Graduate School of Agricultural and Life Sciences</v>
          </cell>
          <cell r="D150" t="str">
            <v>Department of Global Agricultural Sciences</v>
          </cell>
          <cell r="F150" t="str">
            <v xml:space="preserve">1.Yoichiro Kato
2.Mitsuo Yamamoto
3.Sakiko Shiratori
4. TSUJIMOTO Yasuhiro </v>
          </cell>
          <cell r="G150" t="str">
            <v>https://www.a.u-tokyo.ac.jp/english/</v>
          </cell>
          <cell r="H150" t="str">
            <v>Mandatory</v>
          </cell>
          <cell r="I150" t="str">
            <v>https://www.ga.a.u-tokyo.ac.jp/English/</v>
          </cell>
          <cell r="J150" t="str">
            <v>Mandatory</v>
          </cell>
          <cell r="K150" t="str">
            <v>https://www.ga.a.u-tokyo.ac.jp/English/</v>
          </cell>
          <cell r="L150" t="str">
            <v>for_PreApplication_Matching</v>
          </cell>
          <cell r="M150" t="str">
            <v>緑</v>
          </cell>
          <cell r="N150">
            <v>39020</v>
          </cell>
          <cell r="ES150" t="str">
            <v>F39</v>
          </cell>
          <cell r="ET150" t="str">
            <v/>
          </cell>
          <cell r="EU150" t="str">
            <v/>
          </cell>
          <cell r="EV150" t="str">
            <v/>
          </cell>
          <cell r="EW150" t="str">
            <v/>
          </cell>
          <cell r="EX150" t="str">
            <v/>
          </cell>
          <cell r="EY150" t="str">
            <v/>
          </cell>
          <cell r="EZ150" t="str">
            <v/>
          </cell>
          <cell r="FA150" t="str">
            <v/>
          </cell>
          <cell r="FB150" t="str">
            <v/>
          </cell>
          <cell r="FC150" t="str">
            <v/>
          </cell>
          <cell r="FD150" t="str">
            <v/>
          </cell>
          <cell r="FE150" t="str">
            <v/>
          </cell>
          <cell r="FF150" t="str">
            <v/>
          </cell>
          <cell r="FG150" t="str">
            <v/>
          </cell>
          <cell r="FH150" t="str">
            <v/>
          </cell>
          <cell r="FI150" t="str">
            <v/>
          </cell>
          <cell r="FJ150" t="str">
            <v/>
          </cell>
          <cell r="FK150" t="str">
            <v/>
          </cell>
          <cell r="FL150" t="str">
            <v/>
          </cell>
          <cell r="FM150" t="str">
            <v/>
          </cell>
          <cell r="FN150" t="str">
            <v/>
          </cell>
          <cell r="FO150" t="str">
            <v/>
          </cell>
          <cell r="FP150" t="str">
            <v/>
          </cell>
          <cell r="FQ150" t="str">
            <v/>
          </cell>
          <cell r="FR150" t="str">
            <v/>
          </cell>
          <cell r="FS150" t="str">
            <v/>
          </cell>
          <cell r="FT150" t="str">
            <v/>
          </cell>
          <cell r="FU150" t="str">
            <v/>
          </cell>
          <cell r="FV150" t="str">
            <v/>
          </cell>
          <cell r="FW150" t="str">
            <v/>
          </cell>
          <cell r="FX150" t="str">
            <v/>
          </cell>
          <cell r="FY150" t="str">
            <v/>
          </cell>
          <cell r="FZ150" t="str">
            <v/>
          </cell>
          <cell r="GA150" t="str">
            <v/>
          </cell>
          <cell r="GB150" t="str">
            <v/>
          </cell>
          <cell r="GC150" t="str">
            <v/>
          </cell>
          <cell r="GD150" t="str">
            <v/>
          </cell>
          <cell r="GE150" t="str">
            <v/>
          </cell>
          <cell r="GF150" t="str">
            <v/>
          </cell>
          <cell r="GG150" t="str">
            <v/>
          </cell>
          <cell r="GH150" t="str">
            <v/>
          </cell>
          <cell r="GI150" t="str">
            <v/>
          </cell>
          <cell r="GJ150" t="str">
            <v/>
          </cell>
          <cell r="GK150" t="str">
            <v/>
          </cell>
          <cell r="GL150" t="str">
            <v/>
          </cell>
          <cell r="GM150" t="str">
            <v/>
          </cell>
          <cell r="GN150" t="str">
            <v/>
          </cell>
          <cell r="GO150" t="str">
            <v/>
          </cell>
          <cell r="GQ150">
            <v>150</v>
          </cell>
        </row>
        <row r="151">
          <cell r="A151" t="str">
            <v>1604G</v>
          </cell>
          <cell r="B151" t="str">
            <v>The University of Tokyo</v>
          </cell>
          <cell r="C151" t="str">
            <v>Graduate School of Agricultural and Life Sciences</v>
          </cell>
          <cell r="D151" t="str">
            <v>Department of Agricultural and Resource Economics</v>
          </cell>
          <cell r="F151" t="str">
            <v xml:space="preserve">1. YAGI Hironori
2. ANDO Mitsuyoshi
3. KOJIMA Daizo
4. SAITO Katsuhiro
5. KAWASAKI Kentaro
6. NAKATANI Tomoaki
7. YURUGI Takao
</v>
          </cell>
          <cell r="G151" t="str">
            <v>https://www.a.u-tokyo.ac.jp/english/</v>
          </cell>
          <cell r="H151" t="str">
            <v>Mandatory</v>
          </cell>
          <cell r="I151" t="str">
            <v>https://www.a.u-tokyo.ac.jp/grad/Admission_Guidelines_M_2.pdf</v>
          </cell>
          <cell r="J151" t="str">
            <v>Mandatory</v>
          </cell>
          <cell r="K151" t="str">
            <v>https://www.a.u-tokyo.ac.jp/grad/Admission_Guidelines_D_2.pdf</v>
          </cell>
          <cell r="L151" t="str">
            <v>for_PreApplication_Matching</v>
          </cell>
          <cell r="M151" t="str">
            <v>緑</v>
          </cell>
          <cell r="N151">
            <v>41010</v>
          </cell>
          <cell r="O151">
            <v>41020</v>
          </cell>
          <cell r="P151">
            <v>41030</v>
          </cell>
          <cell r="ES151" t="str">
            <v>F41</v>
          </cell>
          <cell r="ET151" t="str">
            <v/>
          </cell>
          <cell r="EU151" t="str">
            <v/>
          </cell>
          <cell r="EV151" t="str">
            <v/>
          </cell>
          <cell r="EW151" t="str">
            <v/>
          </cell>
          <cell r="EX151" t="str">
            <v/>
          </cell>
          <cell r="EY151" t="str">
            <v/>
          </cell>
          <cell r="EZ151" t="str">
            <v/>
          </cell>
          <cell r="FA151" t="str">
            <v/>
          </cell>
          <cell r="FB151" t="str">
            <v/>
          </cell>
          <cell r="FC151" t="str">
            <v/>
          </cell>
          <cell r="FD151" t="str">
            <v/>
          </cell>
          <cell r="FE151" t="str">
            <v/>
          </cell>
          <cell r="FF151" t="str">
            <v/>
          </cell>
          <cell r="FG151" t="str">
            <v/>
          </cell>
          <cell r="FH151" t="str">
            <v/>
          </cell>
          <cell r="FI151" t="str">
            <v/>
          </cell>
          <cell r="FJ151" t="str">
            <v/>
          </cell>
          <cell r="FK151" t="str">
            <v/>
          </cell>
          <cell r="FL151" t="str">
            <v/>
          </cell>
          <cell r="FM151" t="str">
            <v/>
          </cell>
          <cell r="FN151" t="str">
            <v/>
          </cell>
          <cell r="FO151" t="str">
            <v/>
          </cell>
          <cell r="FP151" t="str">
            <v/>
          </cell>
          <cell r="FQ151" t="str">
            <v/>
          </cell>
          <cell r="FR151" t="str">
            <v/>
          </cell>
          <cell r="FS151" t="str">
            <v/>
          </cell>
          <cell r="FT151" t="str">
            <v/>
          </cell>
          <cell r="FU151" t="str">
            <v/>
          </cell>
          <cell r="FV151" t="str">
            <v/>
          </cell>
          <cell r="FW151" t="str">
            <v/>
          </cell>
          <cell r="FX151" t="str">
            <v/>
          </cell>
          <cell r="FY151" t="str">
            <v/>
          </cell>
          <cell r="FZ151" t="str">
            <v/>
          </cell>
          <cell r="GA151" t="str">
            <v/>
          </cell>
          <cell r="GB151" t="str">
            <v/>
          </cell>
          <cell r="GC151" t="str">
            <v/>
          </cell>
          <cell r="GD151" t="str">
            <v/>
          </cell>
          <cell r="GE151" t="str">
            <v/>
          </cell>
          <cell r="GF151" t="str">
            <v/>
          </cell>
          <cell r="GG151" t="str">
            <v/>
          </cell>
          <cell r="GH151" t="str">
            <v/>
          </cell>
          <cell r="GI151" t="str">
            <v/>
          </cell>
          <cell r="GJ151" t="str">
            <v/>
          </cell>
          <cell r="GK151" t="str">
            <v/>
          </cell>
          <cell r="GL151" t="str">
            <v/>
          </cell>
          <cell r="GM151" t="str">
            <v/>
          </cell>
          <cell r="GN151" t="str">
            <v/>
          </cell>
          <cell r="GO151" t="str">
            <v/>
          </cell>
          <cell r="GQ151">
            <v>151</v>
          </cell>
        </row>
        <row r="152">
          <cell r="A152" t="str">
            <v>1701A</v>
          </cell>
          <cell r="B152" t="str">
            <v>Hitotsubashi University</v>
          </cell>
          <cell r="C152" t="str">
            <v>School of International and Public Policy</v>
          </cell>
          <cell r="D152" t="str">
            <v>Foreign Service Sub-Program within the Global Governance program</v>
          </cell>
          <cell r="G152" t="str">
            <v>https://www.ipp.hit-u.ac.jp/english/en_program/gg/fss.html</v>
          </cell>
          <cell r="H152" t="str">
            <v>Not mandatory</v>
          </cell>
          <cell r="J152" t="str">
            <v>PhD candidates are not accepted</v>
          </cell>
          <cell r="L152" t="str">
            <v>for_PreApplication_Matching</v>
          </cell>
          <cell r="M152" t="str">
            <v>緑</v>
          </cell>
          <cell r="N152">
            <v>5030</v>
          </cell>
          <cell r="O152">
            <v>6010</v>
          </cell>
          <cell r="P152">
            <v>6020</v>
          </cell>
          <cell r="Q152" t="str">
            <v>80010A6</v>
          </cell>
          <cell r="R152" t="str">
            <v>80030A6</v>
          </cell>
          <cell r="ES152" t="str">
            <v>A5</v>
          </cell>
          <cell r="ET152" t="str">
            <v>A6</v>
          </cell>
          <cell r="EU152" t="str">
            <v/>
          </cell>
          <cell r="EV152" t="str">
            <v/>
          </cell>
          <cell r="EW152" t="str">
            <v/>
          </cell>
          <cell r="EX152" t="str">
            <v/>
          </cell>
          <cell r="EY152" t="str">
            <v/>
          </cell>
          <cell r="EZ152" t="str">
            <v/>
          </cell>
          <cell r="FA152" t="str">
            <v/>
          </cell>
          <cell r="FB152" t="str">
            <v/>
          </cell>
          <cell r="FC152" t="str">
            <v/>
          </cell>
          <cell r="FD152" t="str">
            <v/>
          </cell>
          <cell r="FE152" t="str">
            <v/>
          </cell>
          <cell r="FF152" t="str">
            <v/>
          </cell>
          <cell r="FG152" t="str">
            <v/>
          </cell>
          <cell r="FH152" t="str">
            <v/>
          </cell>
          <cell r="FI152" t="str">
            <v/>
          </cell>
          <cell r="FJ152" t="str">
            <v/>
          </cell>
          <cell r="FK152" t="str">
            <v/>
          </cell>
          <cell r="FL152" t="str">
            <v/>
          </cell>
          <cell r="FM152" t="str">
            <v/>
          </cell>
          <cell r="FN152" t="str">
            <v/>
          </cell>
          <cell r="FO152" t="str">
            <v/>
          </cell>
          <cell r="FP152" t="str">
            <v/>
          </cell>
          <cell r="FQ152" t="str">
            <v/>
          </cell>
          <cell r="FR152" t="str">
            <v/>
          </cell>
          <cell r="FS152" t="str">
            <v/>
          </cell>
          <cell r="FT152" t="str">
            <v/>
          </cell>
          <cell r="FU152" t="str">
            <v/>
          </cell>
          <cell r="FV152" t="str">
            <v/>
          </cell>
          <cell r="FW152" t="str">
            <v/>
          </cell>
          <cell r="FX152" t="str">
            <v/>
          </cell>
          <cell r="FY152" t="str">
            <v/>
          </cell>
          <cell r="FZ152" t="str">
            <v/>
          </cell>
          <cell r="GA152" t="str">
            <v/>
          </cell>
          <cell r="GB152" t="str">
            <v/>
          </cell>
          <cell r="GC152" t="str">
            <v/>
          </cell>
          <cell r="GD152" t="str">
            <v/>
          </cell>
          <cell r="GE152" t="str">
            <v/>
          </cell>
          <cell r="GF152" t="str">
            <v/>
          </cell>
          <cell r="GG152" t="str">
            <v/>
          </cell>
          <cell r="GH152" t="str">
            <v/>
          </cell>
          <cell r="GI152" t="str">
            <v/>
          </cell>
          <cell r="GJ152" t="str">
            <v/>
          </cell>
          <cell r="GK152" t="str">
            <v/>
          </cell>
          <cell r="GL152" t="str">
            <v/>
          </cell>
          <cell r="GM152" t="str">
            <v/>
          </cell>
          <cell r="GN152" t="str">
            <v/>
          </cell>
          <cell r="GO152" t="str">
            <v/>
          </cell>
          <cell r="GQ152">
            <v>152</v>
          </cell>
        </row>
        <row r="153">
          <cell r="A153" t="str">
            <v>1801A</v>
          </cell>
          <cell r="B153" t="str">
            <v>Tokyo University of Agriculture and Technology</v>
          </cell>
          <cell r="C153" t="str">
            <v>Graduate School of Agriculture</v>
          </cell>
          <cell r="D153" t="str">
            <v>International Innovative Agricultural Science Cource
International Innovative Agricultural Science Program
(Special Program)</v>
          </cell>
          <cell r="E153" t="str">
            <v>All professors belonging Internatonal Inovative Agricultural Science Course (except Prof. Dr. Hirozumi Watanabe)</v>
          </cell>
          <cell r="F153" t="str">
            <v>All professors belonging Internatonal Inovative Agricultural Science Course (except Prof. Dr. Hirozumi Watanabe)</v>
          </cell>
          <cell r="G153" t="str">
            <v xml:space="preserve">
http://web.tuat.ac.jp/~ieas/en/top.html</v>
          </cell>
          <cell r="H153" t="str">
            <v>Mandatory</v>
          </cell>
          <cell r="I153" t="str">
            <v>http://web.tuat.ac.jp/~ieas/en/faculty_members.html</v>
          </cell>
          <cell r="J153" t="str">
            <v>PhD candidates are not accepted</v>
          </cell>
          <cell r="L153" t="str">
            <v>for_PreApplication_Matching</v>
          </cell>
          <cell r="M153" t="str">
            <v>緑</v>
          </cell>
          <cell r="N153">
            <v>7040</v>
          </cell>
          <cell r="O153">
            <v>8020</v>
          </cell>
          <cell r="P153">
            <v>38010</v>
          </cell>
          <cell r="Q153">
            <v>38020</v>
          </cell>
          <cell r="R153">
            <v>41010</v>
          </cell>
          <cell r="S153">
            <v>41020</v>
          </cell>
          <cell r="T153">
            <v>41030</v>
          </cell>
          <cell r="U153">
            <v>41040</v>
          </cell>
          <cell r="V153">
            <v>41050</v>
          </cell>
          <cell r="W153">
            <v>42020</v>
          </cell>
          <cell r="ES153" t="str">
            <v>A7</v>
          </cell>
          <cell r="ET153" t="str">
            <v>A8</v>
          </cell>
          <cell r="EU153" t="str">
            <v>F38</v>
          </cell>
          <cell r="EV153" t="str">
            <v>F41</v>
          </cell>
          <cell r="EW153" t="str">
            <v>F42</v>
          </cell>
          <cell r="EX153" t="str">
            <v/>
          </cell>
          <cell r="EY153" t="str">
            <v/>
          </cell>
          <cell r="EZ153" t="str">
            <v/>
          </cell>
          <cell r="FA153" t="str">
            <v/>
          </cell>
          <cell r="FB153" t="str">
            <v/>
          </cell>
          <cell r="FC153" t="str">
            <v/>
          </cell>
          <cell r="FD153" t="str">
            <v/>
          </cell>
          <cell r="FE153" t="str">
            <v/>
          </cell>
          <cell r="FF153" t="str">
            <v/>
          </cell>
          <cell r="FG153" t="str">
            <v/>
          </cell>
          <cell r="FH153" t="str">
            <v/>
          </cell>
          <cell r="FI153" t="str">
            <v/>
          </cell>
          <cell r="FJ153" t="str">
            <v/>
          </cell>
          <cell r="FK153" t="str">
            <v/>
          </cell>
          <cell r="FL153" t="str">
            <v/>
          </cell>
          <cell r="FM153" t="str">
            <v/>
          </cell>
          <cell r="FN153" t="str">
            <v/>
          </cell>
          <cell r="FO153" t="str">
            <v/>
          </cell>
          <cell r="FP153" t="str">
            <v/>
          </cell>
          <cell r="FQ153" t="str">
            <v/>
          </cell>
          <cell r="FR153" t="str">
            <v/>
          </cell>
          <cell r="FS153" t="str">
            <v/>
          </cell>
          <cell r="FT153" t="str">
            <v/>
          </cell>
          <cell r="FU153" t="str">
            <v/>
          </cell>
          <cell r="FV153" t="str">
            <v/>
          </cell>
          <cell r="FW153" t="str">
            <v/>
          </cell>
          <cell r="FX153" t="str">
            <v/>
          </cell>
          <cell r="FY153" t="str">
            <v/>
          </cell>
          <cell r="FZ153" t="str">
            <v/>
          </cell>
          <cell r="GA153" t="str">
            <v/>
          </cell>
          <cell r="GB153" t="str">
            <v/>
          </cell>
          <cell r="GC153" t="str">
            <v/>
          </cell>
          <cell r="GD153" t="str">
            <v/>
          </cell>
          <cell r="GE153" t="str">
            <v/>
          </cell>
          <cell r="GF153" t="str">
            <v/>
          </cell>
          <cell r="GG153" t="str">
            <v/>
          </cell>
          <cell r="GH153" t="str">
            <v/>
          </cell>
          <cell r="GI153" t="str">
            <v/>
          </cell>
          <cell r="GJ153" t="str">
            <v/>
          </cell>
          <cell r="GK153" t="str">
            <v/>
          </cell>
          <cell r="GL153" t="str">
            <v/>
          </cell>
          <cell r="GM153" t="str">
            <v/>
          </cell>
          <cell r="GN153" t="str">
            <v/>
          </cell>
          <cell r="GO153" t="str">
            <v/>
          </cell>
          <cell r="GQ153">
            <v>153</v>
          </cell>
        </row>
        <row r="154">
          <cell r="A154" t="str">
            <v>1801B</v>
          </cell>
          <cell r="B154" t="str">
            <v>Tokyo University of Agriculture and Technology</v>
          </cell>
          <cell r="C154" t="str">
            <v>Graduate School of Agriculture</v>
          </cell>
          <cell r="D154" t="str">
            <v xml:space="preserve">Department of Agriculture, 
Agricultural Engineering and Agro-Food Informatics course, Agricultural Engineering and Agro-Food Informatics Program
</v>
          </cell>
          <cell r="E154" t="str">
            <v>Chosa Lab.
Nishiwaki Lab.
Saito Lab.
Shimamoto Lab.
Yamashita Lab.
Yasunaga Lab.</v>
          </cell>
          <cell r="F154" t="str">
            <v>Dr. Tadashi Chosa
Dr. Junko Nishiwaki
Dr. Hirotaka Saito
Dr. Yuma Shimamoto
Dr. Megumi Yamashita
Dr. Eriko Yasunaga</v>
          </cell>
          <cell r="G154" t="str">
            <v>https://web.tuat.ac.jp/~ageng/index_en.html</v>
          </cell>
          <cell r="H154" t="str">
            <v>Mandatory</v>
          </cell>
          <cell r="I154" t="str">
            <v>https://web.tuat.ac.jp/~ageng/index_en.html</v>
          </cell>
          <cell r="J154" t="str">
            <v>PhD candidates are not accepted</v>
          </cell>
          <cell r="L154" t="str">
            <v>for_PreApplication_Matching</v>
          </cell>
          <cell r="M154" t="str">
            <v>緑</v>
          </cell>
          <cell r="N154">
            <v>41030</v>
          </cell>
          <cell r="O154">
            <v>41040</v>
          </cell>
          <cell r="P154">
            <v>41050</v>
          </cell>
          <cell r="ES154" t="str">
            <v>F41</v>
          </cell>
          <cell r="ET154" t="str">
            <v/>
          </cell>
          <cell r="EU154" t="str">
            <v/>
          </cell>
          <cell r="EV154" t="str">
            <v/>
          </cell>
          <cell r="EW154" t="str">
            <v/>
          </cell>
          <cell r="EX154" t="str">
            <v/>
          </cell>
          <cell r="EY154" t="str">
            <v/>
          </cell>
          <cell r="EZ154" t="str">
            <v/>
          </cell>
          <cell r="FA154" t="str">
            <v/>
          </cell>
          <cell r="FB154" t="str">
            <v/>
          </cell>
          <cell r="FC154" t="str">
            <v/>
          </cell>
          <cell r="FD154" t="str">
            <v/>
          </cell>
          <cell r="FE154" t="str">
            <v/>
          </cell>
          <cell r="FF154" t="str">
            <v/>
          </cell>
          <cell r="FG154" t="str">
            <v/>
          </cell>
          <cell r="FH154" t="str">
            <v/>
          </cell>
          <cell r="FI154" t="str">
            <v/>
          </cell>
          <cell r="FJ154" t="str">
            <v/>
          </cell>
          <cell r="FK154" t="str">
            <v/>
          </cell>
          <cell r="FL154" t="str">
            <v/>
          </cell>
          <cell r="FM154" t="str">
            <v/>
          </cell>
          <cell r="FN154" t="str">
            <v/>
          </cell>
          <cell r="FO154" t="str">
            <v/>
          </cell>
          <cell r="FP154" t="str">
            <v/>
          </cell>
          <cell r="FQ154" t="str">
            <v/>
          </cell>
          <cell r="FR154" t="str">
            <v/>
          </cell>
          <cell r="FS154" t="str">
            <v/>
          </cell>
          <cell r="FT154" t="str">
            <v/>
          </cell>
          <cell r="FU154" t="str">
            <v/>
          </cell>
          <cell r="FV154" t="str">
            <v/>
          </cell>
          <cell r="FW154" t="str">
            <v/>
          </cell>
          <cell r="FX154" t="str">
            <v/>
          </cell>
          <cell r="FY154" t="str">
            <v/>
          </cell>
          <cell r="FZ154" t="str">
            <v/>
          </cell>
          <cell r="GA154" t="str">
            <v/>
          </cell>
          <cell r="GB154" t="str">
            <v/>
          </cell>
          <cell r="GC154" t="str">
            <v/>
          </cell>
          <cell r="GD154" t="str">
            <v/>
          </cell>
          <cell r="GE154" t="str">
            <v/>
          </cell>
          <cell r="GF154" t="str">
            <v/>
          </cell>
          <cell r="GG154" t="str">
            <v/>
          </cell>
          <cell r="GH154" t="str">
            <v/>
          </cell>
          <cell r="GI154" t="str">
            <v/>
          </cell>
          <cell r="GJ154" t="str">
            <v/>
          </cell>
          <cell r="GK154" t="str">
            <v/>
          </cell>
          <cell r="GL154" t="str">
            <v/>
          </cell>
          <cell r="GM154" t="str">
            <v/>
          </cell>
          <cell r="GN154" t="str">
            <v/>
          </cell>
          <cell r="GO154" t="str">
            <v/>
          </cell>
          <cell r="GQ154">
            <v>154</v>
          </cell>
        </row>
        <row r="155">
          <cell r="A155" t="str">
            <v>1802A</v>
          </cell>
          <cell r="B155" t="str">
            <v>Tokyo University of Agriculture and Technology</v>
          </cell>
          <cell r="C155" t="str">
            <v>United Graduate School of Agricultural Science</v>
          </cell>
          <cell r="D155" t="str">
            <v>Department of Biological Production Science</v>
          </cell>
          <cell r="G155" t="str">
            <v>https://www.tuat.ac.jp/uni-grad/en/index.html</v>
          </cell>
          <cell r="H155" t="str">
            <v>Master's degree candidates are not accepted</v>
          </cell>
          <cell r="J155" t="str">
            <v>Mandatory</v>
          </cell>
          <cell r="K155" t="str">
            <v>https://www.tuat.ac.jp/uni-grad/en/boshu/index.html</v>
          </cell>
          <cell r="L155" t="str">
            <v>for_PreApplication_Matching</v>
          </cell>
          <cell r="M155" t="str">
            <v>緑</v>
          </cell>
          <cell r="ES155" t="str">
            <v/>
          </cell>
          <cell r="ET155" t="str">
            <v/>
          </cell>
          <cell r="EU155" t="str">
            <v/>
          </cell>
          <cell r="EV155" t="str">
            <v/>
          </cell>
          <cell r="EW155" t="str">
            <v/>
          </cell>
          <cell r="EX155" t="str">
            <v/>
          </cell>
          <cell r="EY155" t="str">
            <v/>
          </cell>
          <cell r="EZ155" t="str">
            <v/>
          </cell>
          <cell r="FA155" t="str">
            <v/>
          </cell>
          <cell r="FB155" t="str">
            <v/>
          </cell>
          <cell r="FC155" t="str">
            <v/>
          </cell>
          <cell r="FD155" t="str">
            <v/>
          </cell>
          <cell r="FE155" t="str">
            <v/>
          </cell>
          <cell r="FF155" t="str">
            <v/>
          </cell>
          <cell r="FG155" t="str">
            <v/>
          </cell>
          <cell r="FH155" t="str">
            <v/>
          </cell>
          <cell r="FI155" t="str">
            <v/>
          </cell>
          <cell r="FJ155" t="str">
            <v/>
          </cell>
          <cell r="FK155" t="str">
            <v/>
          </cell>
          <cell r="FL155" t="str">
            <v/>
          </cell>
          <cell r="FM155" t="str">
            <v/>
          </cell>
          <cell r="FN155" t="str">
            <v/>
          </cell>
          <cell r="FO155" t="str">
            <v/>
          </cell>
          <cell r="FP155" t="str">
            <v/>
          </cell>
          <cell r="FQ155" t="str">
            <v/>
          </cell>
          <cell r="FR155" t="str">
            <v/>
          </cell>
          <cell r="FS155" t="str">
            <v/>
          </cell>
          <cell r="FT155" t="str">
            <v/>
          </cell>
          <cell r="FU155" t="str">
            <v/>
          </cell>
          <cell r="FV155" t="str">
            <v/>
          </cell>
          <cell r="FW155" t="str">
            <v/>
          </cell>
          <cell r="FX155" t="str">
            <v/>
          </cell>
          <cell r="FY155" t="str">
            <v/>
          </cell>
          <cell r="FZ155" t="str">
            <v/>
          </cell>
          <cell r="GA155" t="str">
            <v/>
          </cell>
          <cell r="GB155" t="str">
            <v/>
          </cell>
          <cell r="GC155" t="str">
            <v/>
          </cell>
          <cell r="GD155" t="str">
            <v/>
          </cell>
          <cell r="GE155" t="str">
            <v/>
          </cell>
          <cell r="GF155" t="str">
            <v/>
          </cell>
          <cell r="GG155" t="str">
            <v/>
          </cell>
          <cell r="GH155" t="str">
            <v/>
          </cell>
          <cell r="GI155" t="str">
            <v/>
          </cell>
          <cell r="GJ155" t="str">
            <v/>
          </cell>
          <cell r="GK155" t="str">
            <v/>
          </cell>
          <cell r="GL155" t="str">
            <v/>
          </cell>
          <cell r="GM155" t="str">
            <v/>
          </cell>
          <cell r="GN155" t="str">
            <v/>
          </cell>
          <cell r="GO155" t="str">
            <v/>
          </cell>
          <cell r="GQ155">
            <v>155</v>
          </cell>
        </row>
        <row r="156">
          <cell r="A156" t="str">
            <v>1802B</v>
          </cell>
          <cell r="B156" t="str">
            <v>Tokyo University of Agriculture and Technology</v>
          </cell>
          <cell r="C156" t="str">
            <v>United Graduate School of Agricultural Science</v>
          </cell>
          <cell r="D156" t="str">
            <v>Department of Applied Life Science</v>
          </cell>
          <cell r="G156" t="str">
            <v>https://www.tuat.ac.jp/uni-grad/en/index.html</v>
          </cell>
          <cell r="H156" t="str">
            <v>Master's degree candidates are not accepted</v>
          </cell>
          <cell r="J156" t="str">
            <v>Mandatory</v>
          </cell>
          <cell r="K156" t="str">
            <v>https://www.tuat.ac.jp/uni-grad/en/boshu/index.html</v>
          </cell>
          <cell r="L156" t="str">
            <v>for_PreApplication_Matching</v>
          </cell>
          <cell r="M156" t="str">
            <v>緑</v>
          </cell>
          <cell r="ES156" t="str">
            <v/>
          </cell>
          <cell r="ET156" t="str">
            <v/>
          </cell>
          <cell r="EU156" t="str">
            <v/>
          </cell>
          <cell r="EV156" t="str">
            <v/>
          </cell>
          <cell r="EW156" t="str">
            <v/>
          </cell>
          <cell r="EX156" t="str">
            <v/>
          </cell>
          <cell r="EY156" t="str">
            <v/>
          </cell>
          <cell r="EZ156" t="str">
            <v/>
          </cell>
          <cell r="FA156" t="str">
            <v/>
          </cell>
          <cell r="FB156" t="str">
            <v/>
          </cell>
          <cell r="FC156" t="str">
            <v/>
          </cell>
          <cell r="FD156" t="str">
            <v/>
          </cell>
          <cell r="FE156" t="str">
            <v/>
          </cell>
          <cell r="FF156" t="str">
            <v/>
          </cell>
          <cell r="FG156" t="str">
            <v/>
          </cell>
          <cell r="FH156" t="str">
            <v/>
          </cell>
          <cell r="FI156" t="str">
            <v/>
          </cell>
          <cell r="FJ156" t="str">
            <v/>
          </cell>
          <cell r="FK156" t="str">
            <v/>
          </cell>
          <cell r="FL156" t="str">
            <v/>
          </cell>
          <cell r="FM156" t="str">
            <v/>
          </cell>
          <cell r="FN156" t="str">
            <v/>
          </cell>
          <cell r="FO156" t="str">
            <v/>
          </cell>
          <cell r="FP156" t="str">
            <v/>
          </cell>
          <cell r="FQ156" t="str">
            <v/>
          </cell>
          <cell r="FR156" t="str">
            <v/>
          </cell>
          <cell r="FS156" t="str">
            <v/>
          </cell>
          <cell r="FT156" t="str">
            <v/>
          </cell>
          <cell r="FU156" t="str">
            <v/>
          </cell>
          <cell r="FV156" t="str">
            <v/>
          </cell>
          <cell r="FW156" t="str">
            <v/>
          </cell>
          <cell r="FX156" t="str">
            <v/>
          </cell>
          <cell r="FY156" t="str">
            <v/>
          </cell>
          <cell r="FZ156" t="str">
            <v/>
          </cell>
          <cell r="GA156" t="str">
            <v/>
          </cell>
          <cell r="GB156" t="str">
            <v/>
          </cell>
          <cell r="GC156" t="str">
            <v/>
          </cell>
          <cell r="GD156" t="str">
            <v/>
          </cell>
          <cell r="GE156" t="str">
            <v/>
          </cell>
          <cell r="GF156" t="str">
            <v/>
          </cell>
          <cell r="GG156" t="str">
            <v/>
          </cell>
          <cell r="GH156" t="str">
            <v/>
          </cell>
          <cell r="GI156" t="str">
            <v/>
          </cell>
          <cell r="GJ156" t="str">
            <v/>
          </cell>
          <cell r="GK156" t="str">
            <v/>
          </cell>
          <cell r="GL156" t="str">
            <v/>
          </cell>
          <cell r="GM156" t="str">
            <v/>
          </cell>
          <cell r="GN156" t="str">
            <v/>
          </cell>
          <cell r="GO156" t="str">
            <v/>
          </cell>
          <cell r="GQ156">
            <v>156</v>
          </cell>
        </row>
        <row r="157">
          <cell r="A157" t="str">
            <v>1802C</v>
          </cell>
          <cell r="B157" t="str">
            <v>Tokyo University of Agriculture and Technology</v>
          </cell>
          <cell r="C157" t="str">
            <v>United Graduate School of Agricultural Science</v>
          </cell>
          <cell r="D157" t="str">
            <v>Department of Symbiotic Science of Environment and Natural Resources</v>
          </cell>
          <cell r="G157" t="str">
            <v>https://www.tuat.ac.jp/uni-grad/en/index.html</v>
          </cell>
          <cell r="H157" t="str">
            <v>Master's degree candidates are not accepted</v>
          </cell>
          <cell r="J157" t="str">
            <v>Mandatory</v>
          </cell>
          <cell r="K157" t="str">
            <v>https://www.tuat.ac.jp/uni-grad/en/boshu/index.html</v>
          </cell>
          <cell r="L157" t="str">
            <v>for_PreApplication_Matching</v>
          </cell>
          <cell r="M157" t="str">
            <v>緑</v>
          </cell>
          <cell r="ES157" t="str">
            <v/>
          </cell>
          <cell r="ET157" t="str">
            <v/>
          </cell>
          <cell r="EU157" t="str">
            <v/>
          </cell>
          <cell r="EV157" t="str">
            <v/>
          </cell>
          <cell r="EW157" t="str">
            <v/>
          </cell>
          <cell r="EX157" t="str">
            <v/>
          </cell>
          <cell r="EY157" t="str">
            <v/>
          </cell>
          <cell r="EZ157" t="str">
            <v/>
          </cell>
          <cell r="FA157" t="str">
            <v/>
          </cell>
          <cell r="FB157" t="str">
            <v/>
          </cell>
          <cell r="FC157" t="str">
            <v/>
          </cell>
          <cell r="FD157" t="str">
            <v/>
          </cell>
          <cell r="FE157" t="str">
            <v/>
          </cell>
          <cell r="FF157" t="str">
            <v/>
          </cell>
          <cell r="FG157" t="str">
            <v/>
          </cell>
          <cell r="FH157" t="str">
            <v/>
          </cell>
          <cell r="FI157" t="str">
            <v/>
          </cell>
          <cell r="FJ157" t="str">
            <v/>
          </cell>
          <cell r="FK157" t="str">
            <v/>
          </cell>
          <cell r="FL157" t="str">
            <v/>
          </cell>
          <cell r="FM157" t="str">
            <v/>
          </cell>
          <cell r="FN157" t="str">
            <v/>
          </cell>
          <cell r="FO157" t="str">
            <v/>
          </cell>
          <cell r="FP157" t="str">
            <v/>
          </cell>
          <cell r="FQ157" t="str">
            <v/>
          </cell>
          <cell r="FR157" t="str">
            <v/>
          </cell>
          <cell r="FS157" t="str">
            <v/>
          </cell>
          <cell r="FT157" t="str">
            <v/>
          </cell>
          <cell r="FU157" t="str">
            <v/>
          </cell>
          <cell r="FV157" t="str">
            <v/>
          </cell>
          <cell r="FW157" t="str">
            <v/>
          </cell>
          <cell r="FX157" t="str">
            <v/>
          </cell>
          <cell r="FY157" t="str">
            <v/>
          </cell>
          <cell r="FZ157" t="str">
            <v/>
          </cell>
          <cell r="GA157" t="str">
            <v/>
          </cell>
          <cell r="GB157" t="str">
            <v/>
          </cell>
          <cell r="GC157" t="str">
            <v/>
          </cell>
          <cell r="GD157" t="str">
            <v/>
          </cell>
          <cell r="GE157" t="str">
            <v/>
          </cell>
          <cell r="GF157" t="str">
            <v/>
          </cell>
          <cell r="GG157" t="str">
            <v/>
          </cell>
          <cell r="GH157" t="str">
            <v/>
          </cell>
          <cell r="GI157" t="str">
            <v/>
          </cell>
          <cell r="GJ157" t="str">
            <v/>
          </cell>
          <cell r="GK157" t="str">
            <v/>
          </cell>
          <cell r="GL157" t="str">
            <v/>
          </cell>
          <cell r="GM157" t="str">
            <v/>
          </cell>
          <cell r="GN157" t="str">
            <v/>
          </cell>
          <cell r="GO157" t="str">
            <v/>
          </cell>
          <cell r="GQ157">
            <v>157</v>
          </cell>
        </row>
        <row r="158">
          <cell r="A158" t="str">
            <v>1802D</v>
          </cell>
          <cell r="B158" t="str">
            <v>Tokyo University of Agriculture and Technology</v>
          </cell>
          <cell r="C158" t="str">
            <v>United Graduate School of Agricultural Science</v>
          </cell>
          <cell r="D158" t="str">
            <v>Department of Agricultural and Environmental Engineering</v>
          </cell>
          <cell r="G158" t="str">
            <v>https://www.tuat.ac.jp/uni-grad/en/index.html</v>
          </cell>
          <cell r="H158" t="str">
            <v>Master's degree candidates are not accepted</v>
          </cell>
          <cell r="J158" t="str">
            <v>Mandatory</v>
          </cell>
          <cell r="K158" t="str">
            <v>https://www.tuat.ac.jp/uni-grad/en/boshu/index.html</v>
          </cell>
          <cell r="L158" t="str">
            <v>for_PreApplication_Matching</v>
          </cell>
          <cell r="M158" t="str">
            <v>緑</v>
          </cell>
          <cell r="ES158" t="str">
            <v/>
          </cell>
          <cell r="ET158" t="str">
            <v/>
          </cell>
          <cell r="EU158" t="str">
            <v/>
          </cell>
          <cell r="EV158" t="str">
            <v/>
          </cell>
          <cell r="EW158" t="str">
            <v/>
          </cell>
          <cell r="EX158" t="str">
            <v/>
          </cell>
          <cell r="EY158" t="str">
            <v/>
          </cell>
          <cell r="EZ158" t="str">
            <v/>
          </cell>
          <cell r="FA158" t="str">
            <v/>
          </cell>
          <cell r="FB158" t="str">
            <v/>
          </cell>
          <cell r="FC158" t="str">
            <v/>
          </cell>
          <cell r="FD158" t="str">
            <v/>
          </cell>
          <cell r="FE158" t="str">
            <v/>
          </cell>
          <cell r="FF158" t="str">
            <v/>
          </cell>
          <cell r="FG158" t="str">
            <v/>
          </cell>
          <cell r="FH158" t="str">
            <v/>
          </cell>
          <cell r="FI158" t="str">
            <v/>
          </cell>
          <cell r="FJ158" t="str">
            <v/>
          </cell>
          <cell r="FK158" t="str">
            <v/>
          </cell>
          <cell r="FL158" t="str">
            <v/>
          </cell>
          <cell r="FM158" t="str">
            <v/>
          </cell>
          <cell r="FN158" t="str">
            <v/>
          </cell>
          <cell r="FO158" t="str">
            <v/>
          </cell>
          <cell r="FP158" t="str">
            <v/>
          </cell>
          <cell r="FQ158" t="str">
            <v/>
          </cell>
          <cell r="FR158" t="str">
            <v/>
          </cell>
          <cell r="FS158" t="str">
            <v/>
          </cell>
          <cell r="FT158" t="str">
            <v/>
          </cell>
          <cell r="FU158" t="str">
            <v/>
          </cell>
          <cell r="FV158" t="str">
            <v/>
          </cell>
          <cell r="FW158" t="str">
            <v/>
          </cell>
          <cell r="FX158" t="str">
            <v/>
          </cell>
          <cell r="FY158" t="str">
            <v/>
          </cell>
          <cell r="FZ158" t="str">
            <v/>
          </cell>
          <cell r="GA158" t="str">
            <v/>
          </cell>
          <cell r="GB158" t="str">
            <v/>
          </cell>
          <cell r="GC158" t="str">
            <v/>
          </cell>
          <cell r="GD158" t="str">
            <v/>
          </cell>
          <cell r="GE158" t="str">
            <v/>
          </cell>
          <cell r="GF158" t="str">
            <v/>
          </cell>
          <cell r="GG158" t="str">
            <v/>
          </cell>
          <cell r="GH158" t="str">
            <v/>
          </cell>
          <cell r="GI158" t="str">
            <v/>
          </cell>
          <cell r="GJ158" t="str">
            <v/>
          </cell>
          <cell r="GK158" t="str">
            <v/>
          </cell>
          <cell r="GL158" t="str">
            <v/>
          </cell>
          <cell r="GM158" t="str">
            <v/>
          </cell>
          <cell r="GN158" t="str">
            <v/>
          </cell>
          <cell r="GO158" t="str">
            <v/>
          </cell>
          <cell r="GQ158">
            <v>158</v>
          </cell>
        </row>
        <row r="159">
          <cell r="A159" t="str">
            <v>1802E</v>
          </cell>
          <cell r="B159" t="str">
            <v>Tokyo University of Agriculture and Technology</v>
          </cell>
          <cell r="C159" t="str">
            <v>United Graduate School of Agricultural Science</v>
          </cell>
          <cell r="D159" t="str">
            <v>Department of Science on Agricultural Economy and Symbiotic Society</v>
          </cell>
          <cell r="G159" t="str">
            <v>https://www.tuat.ac.jp/uni-grad/en/index.html</v>
          </cell>
          <cell r="H159" t="str">
            <v>Master's degree candidates are not accepted</v>
          </cell>
          <cell r="J159" t="str">
            <v>Mandatory</v>
          </cell>
          <cell r="K159" t="str">
            <v>https://www.tuat.ac.jp/uni-grad/en/boshu/index.html</v>
          </cell>
          <cell r="L159" t="str">
            <v>for_PreApplication_Matching</v>
          </cell>
          <cell r="M159" t="str">
            <v>緑</v>
          </cell>
          <cell r="ES159" t="str">
            <v/>
          </cell>
          <cell r="ET159" t="str">
            <v/>
          </cell>
          <cell r="EU159" t="str">
            <v/>
          </cell>
          <cell r="EV159" t="str">
            <v/>
          </cell>
          <cell r="EW159" t="str">
            <v/>
          </cell>
          <cell r="EX159" t="str">
            <v/>
          </cell>
          <cell r="EY159" t="str">
            <v/>
          </cell>
          <cell r="EZ159" t="str">
            <v/>
          </cell>
          <cell r="FA159" t="str">
            <v/>
          </cell>
          <cell r="FB159" t="str">
            <v/>
          </cell>
          <cell r="FC159" t="str">
            <v/>
          </cell>
          <cell r="FD159" t="str">
            <v/>
          </cell>
          <cell r="FE159" t="str">
            <v/>
          </cell>
          <cell r="FF159" t="str">
            <v/>
          </cell>
          <cell r="FG159" t="str">
            <v/>
          </cell>
          <cell r="FH159" t="str">
            <v/>
          </cell>
          <cell r="FI159" t="str">
            <v/>
          </cell>
          <cell r="FJ159" t="str">
            <v/>
          </cell>
          <cell r="FK159" t="str">
            <v/>
          </cell>
          <cell r="FL159" t="str">
            <v/>
          </cell>
          <cell r="FM159" t="str">
            <v/>
          </cell>
          <cell r="FN159" t="str">
            <v/>
          </cell>
          <cell r="FO159" t="str">
            <v/>
          </cell>
          <cell r="FP159" t="str">
            <v/>
          </cell>
          <cell r="FQ159" t="str">
            <v/>
          </cell>
          <cell r="FR159" t="str">
            <v/>
          </cell>
          <cell r="FS159" t="str">
            <v/>
          </cell>
          <cell r="FT159" t="str">
            <v/>
          </cell>
          <cell r="FU159" t="str">
            <v/>
          </cell>
          <cell r="FV159" t="str">
            <v/>
          </cell>
          <cell r="FW159" t="str">
            <v/>
          </cell>
          <cell r="FX159" t="str">
            <v/>
          </cell>
          <cell r="FY159" t="str">
            <v/>
          </cell>
          <cell r="FZ159" t="str">
            <v/>
          </cell>
          <cell r="GA159" t="str">
            <v/>
          </cell>
          <cell r="GB159" t="str">
            <v/>
          </cell>
          <cell r="GC159" t="str">
            <v/>
          </cell>
          <cell r="GD159" t="str">
            <v/>
          </cell>
          <cell r="GE159" t="str">
            <v/>
          </cell>
          <cell r="GF159" t="str">
            <v/>
          </cell>
          <cell r="GG159" t="str">
            <v/>
          </cell>
          <cell r="GH159" t="str">
            <v/>
          </cell>
          <cell r="GI159" t="str">
            <v/>
          </cell>
          <cell r="GJ159" t="str">
            <v/>
          </cell>
          <cell r="GK159" t="str">
            <v/>
          </cell>
          <cell r="GL159" t="str">
            <v/>
          </cell>
          <cell r="GM159" t="str">
            <v/>
          </cell>
          <cell r="GN159" t="str">
            <v/>
          </cell>
          <cell r="GO159" t="str">
            <v/>
          </cell>
          <cell r="GQ159">
            <v>159</v>
          </cell>
        </row>
        <row r="160">
          <cell r="A160" t="str">
            <v>1803G</v>
          </cell>
          <cell r="B160" t="str">
            <v>Tokyo University of Agriculture and Technology</v>
          </cell>
          <cell r="C160" t="str">
            <v>Graduate School of Engineering</v>
          </cell>
          <cell r="D160" t="str">
            <v>Joint Doctoral Program for Sustainability Research</v>
          </cell>
          <cell r="G160" t="str">
            <v>https://www.wt-jdpsr.jp/</v>
          </cell>
          <cell r="H160" t="str">
            <v>Master's degree candidates are not accepted</v>
          </cell>
          <cell r="J160" t="str">
            <v>Mandatory</v>
          </cell>
          <cell r="K160" t="str">
            <v>https://www.wt-jdpsr.jp/faculty/</v>
          </cell>
          <cell r="L160" t="str">
            <v>Without_PreApplication_Matching</v>
          </cell>
          <cell r="M160" t="str">
            <v>緑</v>
          </cell>
          <cell r="N160">
            <v>34030</v>
          </cell>
          <cell r="ES160" t="str">
            <v>E34</v>
          </cell>
          <cell r="ET160" t="str">
            <v/>
          </cell>
          <cell r="EU160" t="str">
            <v/>
          </cell>
          <cell r="EV160" t="str">
            <v/>
          </cell>
          <cell r="EW160" t="str">
            <v/>
          </cell>
          <cell r="EX160" t="str">
            <v/>
          </cell>
          <cell r="EY160" t="str">
            <v/>
          </cell>
          <cell r="EZ160" t="str">
            <v/>
          </cell>
          <cell r="FA160" t="str">
            <v/>
          </cell>
          <cell r="FB160" t="str">
            <v/>
          </cell>
          <cell r="FC160" t="str">
            <v/>
          </cell>
          <cell r="FD160" t="str">
            <v/>
          </cell>
          <cell r="FE160" t="str">
            <v/>
          </cell>
          <cell r="FF160" t="str">
            <v/>
          </cell>
          <cell r="FG160" t="str">
            <v/>
          </cell>
          <cell r="FH160" t="str">
            <v/>
          </cell>
          <cell r="FI160" t="str">
            <v/>
          </cell>
          <cell r="FJ160" t="str">
            <v/>
          </cell>
          <cell r="FK160" t="str">
            <v/>
          </cell>
          <cell r="FL160" t="str">
            <v/>
          </cell>
          <cell r="FM160" t="str">
            <v/>
          </cell>
          <cell r="FN160" t="str">
            <v/>
          </cell>
          <cell r="FO160" t="str">
            <v/>
          </cell>
          <cell r="FP160" t="str">
            <v/>
          </cell>
          <cell r="FQ160" t="str">
            <v/>
          </cell>
          <cell r="FR160" t="str">
            <v/>
          </cell>
          <cell r="FS160" t="str">
            <v/>
          </cell>
          <cell r="FT160" t="str">
            <v/>
          </cell>
          <cell r="FU160" t="str">
            <v/>
          </cell>
          <cell r="FV160" t="str">
            <v/>
          </cell>
          <cell r="FW160" t="str">
            <v/>
          </cell>
          <cell r="FX160" t="str">
            <v/>
          </cell>
          <cell r="FY160" t="str">
            <v/>
          </cell>
          <cell r="FZ160" t="str">
            <v/>
          </cell>
          <cell r="GA160" t="str">
            <v/>
          </cell>
          <cell r="GB160" t="str">
            <v/>
          </cell>
          <cell r="GC160" t="str">
            <v/>
          </cell>
          <cell r="GD160" t="str">
            <v/>
          </cell>
          <cell r="GE160" t="str">
            <v/>
          </cell>
          <cell r="GF160" t="str">
            <v/>
          </cell>
          <cell r="GG160" t="str">
            <v/>
          </cell>
          <cell r="GH160" t="str">
            <v/>
          </cell>
          <cell r="GI160" t="str">
            <v/>
          </cell>
          <cell r="GJ160" t="str">
            <v/>
          </cell>
          <cell r="GK160" t="str">
            <v/>
          </cell>
          <cell r="GL160" t="str">
            <v/>
          </cell>
          <cell r="GM160" t="str">
            <v/>
          </cell>
          <cell r="GN160" t="str">
            <v/>
          </cell>
          <cell r="GO160" t="str">
            <v/>
          </cell>
          <cell r="GQ160">
            <v>160</v>
          </cell>
        </row>
        <row r="161">
          <cell r="A161" t="str">
            <v>1804A</v>
          </cell>
          <cell r="B161" t="str">
            <v>Tokyo University of Agriculture and Technology</v>
          </cell>
          <cell r="C161" t="str">
            <v>Graduate School of Bio-Applications and Systems Engineering</v>
          </cell>
          <cell r="D161" t="str">
            <v>Department of Bio-Functions and Systems Science</v>
          </cell>
          <cell r="G161" t="str">
            <v>https://www.tuat.ac.jp/base/en/</v>
          </cell>
          <cell r="H161" t="str">
            <v>Master's degree candidates are not accepted</v>
          </cell>
          <cell r="J161" t="str">
            <v>Mandatory</v>
          </cell>
          <cell r="K161" t="str">
            <v>https://www.tuat.ac.jp/base/en/biofs.html</v>
          </cell>
          <cell r="L161" t="str">
            <v>for_PreApplication_Matching</v>
          </cell>
          <cell r="M161" t="str">
            <v>緑</v>
          </cell>
          <cell r="N161">
            <v>20010</v>
          </cell>
          <cell r="O161">
            <v>20020</v>
          </cell>
          <cell r="P161">
            <v>32010</v>
          </cell>
          <cell r="Q161">
            <v>32020</v>
          </cell>
          <cell r="R161">
            <v>33010</v>
          </cell>
          <cell r="S161">
            <v>33020</v>
          </cell>
          <cell r="T161">
            <v>34010</v>
          </cell>
          <cell r="U161">
            <v>34020</v>
          </cell>
          <cell r="V161">
            <v>34030</v>
          </cell>
          <cell r="W161">
            <v>35010</v>
          </cell>
          <cell r="X161">
            <v>35020</v>
          </cell>
          <cell r="Y161">
            <v>35030</v>
          </cell>
          <cell r="Z161">
            <v>36010</v>
          </cell>
          <cell r="AA161">
            <v>36020</v>
          </cell>
          <cell r="AB161">
            <v>37010</v>
          </cell>
          <cell r="AC161">
            <v>37020</v>
          </cell>
          <cell r="AD161">
            <v>37030</v>
          </cell>
          <cell r="AE161">
            <v>38010</v>
          </cell>
          <cell r="AF161">
            <v>38020</v>
          </cell>
          <cell r="AG161">
            <v>38030</v>
          </cell>
          <cell r="AH161">
            <v>38040</v>
          </cell>
          <cell r="AI161">
            <v>38050</v>
          </cell>
          <cell r="AJ161">
            <v>38060</v>
          </cell>
          <cell r="AK161">
            <v>39010</v>
          </cell>
          <cell r="AL161">
            <v>39020</v>
          </cell>
          <cell r="AM161">
            <v>39030</v>
          </cell>
          <cell r="AN161">
            <v>39040</v>
          </cell>
          <cell r="AO161">
            <v>39050</v>
          </cell>
          <cell r="AP161">
            <v>39060</v>
          </cell>
          <cell r="AQ161">
            <v>39070</v>
          </cell>
          <cell r="AR161">
            <v>40010</v>
          </cell>
          <cell r="AS161">
            <v>40020</v>
          </cell>
          <cell r="AT161">
            <v>40030</v>
          </cell>
          <cell r="AU161">
            <v>40040</v>
          </cell>
          <cell r="AV161">
            <v>41010</v>
          </cell>
          <cell r="AW161">
            <v>41020</v>
          </cell>
          <cell r="AX161">
            <v>41030</v>
          </cell>
          <cell r="AY161">
            <v>41040</v>
          </cell>
          <cell r="AZ161">
            <v>41050</v>
          </cell>
          <cell r="BA161">
            <v>63010</v>
          </cell>
          <cell r="BB161">
            <v>63020</v>
          </cell>
          <cell r="BC161">
            <v>63030</v>
          </cell>
          <cell r="BD161">
            <v>63040</v>
          </cell>
          <cell r="BE161">
            <v>64010</v>
          </cell>
          <cell r="BF161">
            <v>64020</v>
          </cell>
          <cell r="BG161">
            <v>64030</v>
          </cell>
          <cell r="BH161">
            <v>64040</v>
          </cell>
          <cell r="BI161">
            <v>64050</v>
          </cell>
          <cell r="BJ161">
            <v>64060</v>
          </cell>
          <cell r="ES161" t="str">
            <v>C20</v>
          </cell>
          <cell r="ET161" t="str">
            <v>E32</v>
          </cell>
          <cell r="EU161" t="str">
            <v>E33</v>
          </cell>
          <cell r="EV161" t="str">
            <v>E34</v>
          </cell>
          <cell r="EW161" t="str">
            <v>E35</v>
          </cell>
          <cell r="EX161" t="str">
            <v>E36</v>
          </cell>
          <cell r="EY161" t="str">
            <v>E37</v>
          </cell>
          <cell r="EZ161" t="str">
            <v>F38</v>
          </cell>
          <cell r="FA161" t="str">
            <v>F39</v>
          </cell>
          <cell r="FB161" t="str">
            <v>F40</v>
          </cell>
          <cell r="FC161" t="str">
            <v>F41</v>
          </cell>
          <cell r="FD161" t="str">
            <v>K63</v>
          </cell>
          <cell r="FE161" t="str">
            <v>K64</v>
          </cell>
          <cell r="FF161" t="str">
            <v/>
          </cell>
          <cell r="FG161" t="str">
            <v/>
          </cell>
          <cell r="FH161" t="str">
            <v/>
          </cell>
          <cell r="FI161" t="str">
            <v/>
          </cell>
          <cell r="FJ161" t="str">
            <v/>
          </cell>
          <cell r="FK161" t="str">
            <v/>
          </cell>
          <cell r="FL161" t="str">
            <v/>
          </cell>
          <cell r="FM161" t="str">
            <v/>
          </cell>
          <cell r="FN161" t="str">
            <v/>
          </cell>
          <cell r="FO161" t="str">
            <v/>
          </cell>
          <cell r="FP161" t="str">
            <v/>
          </cell>
          <cell r="FQ161" t="str">
            <v/>
          </cell>
          <cell r="FR161" t="str">
            <v/>
          </cell>
          <cell r="FS161" t="str">
            <v/>
          </cell>
          <cell r="FT161" t="str">
            <v/>
          </cell>
          <cell r="FU161" t="str">
            <v/>
          </cell>
          <cell r="FV161" t="str">
            <v/>
          </cell>
          <cell r="FW161" t="str">
            <v/>
          </cell>
          <cell r="FX161" t="str">
            <v/>
          </cell>
          <cell r="FY161" t="str">
            <v/>
          </cell>
          <cell r="FZ161" t="str">
            <v/>
          </cell>
          <cell r="GA161" t="str">
            <v/>
          </cell>
          <cell r="GB161" t="str">
            <v/>
          </cell>
          <cell r="GC161" t="str">
            <v/>
          </cell>
          <cell r="GD161" t="str">
            <v/>
          </cell>
          <cell r="GE161" t="str">
            <v/>
          </cell>
          <cell r="GF161" t="str">
            <v/>
          </cell>
          <cell r="GG161" t="str">
            <v/>
          </cell>
          <cell r="GH161" t="str">
            <v/>
          </cell>
          <cell r="GI161" t="str">
            <v/>
          </cell>
          <cell r="GJ161" t="str">
            <v/>
          </cell>
          <cell r="GK161" t="str">
            <v/>
          </cell>
          <cell r="GL161" t="str">
            <v/>
          </cell>
          <cell r="GM161" t="str">
            <v/>
          </cell>
          <cell r="GN161" t="str">
            <v/>
          </cell>
          <cell r="GO161" t="str">
            <v/>
          </cell>
          <cell r="GQ161">
            <v>161</v>
          </cell>
        </row>
        <row r="162">
          <cell r="A162" t="str">
            <v>1901C</v>
          </cell>
          <cell r="B162" t="str">
            <v>Institute of Science Tokyo</v>
          </cell>
          <cell r="C162" t="str">
            <v>School of Engineering</v>
          </cell>
          <cell r="D162" t="str">
            <v>Department of Information and Communications Engineering/
Information and Communications Engineering</v>
          </cell>
          <cell r="G162" t="str">
            <v>https://www.titech.ac.jp/english/about/organization/schools/organization02</v>
          </cell>
          <cell r="H162" t="str">
            <v>Mandatory</v>
          </cell>
          <cell r="I162" t="str">
            <v>https://www.titech.ac.jp/english/admissions/pdf/application-guide-igp-c--2024-fall-20240401.pdf</v>
          </cell>
          <cell r="J162" t="str">
            <v>Mandatory</v>
          </cell>
          <cell r="K162" t="str">
            <v>https://www.titech.ac.jp/english/admissions/pdf/application-guide-igp-c--2024-fall-20240401.pdf</v>
          </cell>
          <cell r="L162" t="str">
            <v>for_PreApplication_Matching</v>
          </cell>
          <cell r="M162" t="str">
            <v>緑</v>
          </cell>
          <cell r="ES162" t="str">
            <v>J60</v>
          </cell>
          <cell r="ET162" t="str">
            <v/>
          </cell>
          <cell r="EU162" t="str">
            <v/>
          </cell>
          <cell r="EV162" t="str">
            <v/>
          </cell>
          <cell r="EW162" t="str">
            <v/>
          </cell>
          <cell r="EX162" t="str">
            <v/>
          </cell>
          <cell r="EY162" t="str">
            <v/>
          </cell>
          <cell r="EZ162" t="str">
            <v/>
          </cell>
          <cell r="FA162" t="str">
            <v/>
          </cell>
          <cell r="FB162" t="str">
            <v/>
          </cell>
          <cell r="FC162" t="str">
            <v/>
          </cell>
          <cell r="FD162" t="str">
            <v/>
          </cell>
          <cell r="FE162" t="str">
            <v/>
          </cell>
          <cell r="FF162" t="str">
            <v/>
          </cell>
          <cell r="FG162" t="str">
            <v/>
          </cell>
          <cell r="FH162" t="str">
            <v/>
          </cell>
          <cell r="FI162" t="str">
            <v/>
          </cell>
          <cell r="FJ162" t="str">
            <v/>
          </cell>
          <cell r="FK162" t="str">
            <v/>
          </cell>
          <cell r="FL162" t="str">
            <v/>
          </cell>
          <cell r="FM162" t="str">
            <v/>
          </cell>
          <cell r="FN162" t="str">
            <v/>
          </cell>
          <cell r="FO162" t="str">
            <v/>
          </cell>
          <cell r="FP162" t="str">
            <v/>
          </cell>
          <cell r="FQ162" t="str">
            <v/>
          </cell>
          <cell r="FR162" t="str">
            <v/>
          </cell>
          <cell r="FS162" t="str">
            <v/>
          </cell>
          <cell r="FT162" t="str">
            <v/>
          </cell>
          <cell r="FU162" t="str">
            <v/>
          </cell>
          <cell r="FV162" t="str">
            <v/>
          </cell>
          <cell r="FW162" t="str">
            <v/>
          </cell>
          <cell r="FX162" t="str">
            <v/>
          </cell>
          <cell r="FY162" t="str">
            <v/>
          </cell>
          <cell r="FZ162" t="str">
            <v/>
          </cell>
          <cell r="GA162" t="str">
            <v/>
          </cell>
          <cell r="GB162" t="str">
            <v/>
          </cell>
          <cell r="GC162" t="str">
            <v/>
          </cell>
          <cell r="GD162" t="str">
            <v/>
          </cell>
          <cell r="GE162" t="str">
            <v/>
          </cell>
          <cell r="GF162" t="str">
            <v/>
          </cell>
          <cell r="GG162" t="str">
            <v/>
          </cell>
          <cell r="GH162" t="str">
            <v/>
          </cell>
          <cell r="GI162" t="str">
            <v/>
          </cell>
          <cell r="GJ162" t="str">
            <v/>
          </cell>
          <cell r="GK162" t="str">
            <v/>
          </cell>
          <cell r="GL162" t="str">
            <v/>
          </cell>
          <cell r="GM162" t="str">
            <v/>
          </cell>
          <cell r="GN162" t="str">
            <v/>
          </cell>
          <cell r="GO162" t="str">
            <v/>
          </cell>
          <cell r="GQ162">
            <v>162</v>
          </cell>
        </row>
        <row r="163">
          <cell r="A163" t="str">
            <v>1904A</v>
          </cell>
          <cell r="B163" t="str">
            <v>Institute of Science Tokyo</v>
          </cell>
          <cell r="C163" t="str">
            <v>School of Environment and Society</v>
          </cell>
          <cell r="D163" t="str">
            <v>Department of Architecture and Building Engineering</v>
          </cell>
          <cell r="E163" t="str">
            <v>Name of instructor / lab will be selected by the candidate. Please refer to "Messages for candidates".</v>
          </cell>
          <cell r="F163" t="str">
            <v>Name of instructor / lab will be selected by the candidate. Please refer to "Messages for candidates".</v>
          </cell>
          <cell r="G163" t="str">
            <v>https://educ.titech.ac.jp/arch/eng/</v>
          </cell>
          <cell r="H163" t="str">
            <v>Mandatory</v>
          </cell>
          <cell r="I163" t="str">
            <v>https://www.titech.ac.jp/english/admissions/pdf/application-guide-igp-c--2024-fall-20240401.pdf</v>
          </cell>
          <cell r="J163" t="str">
            <v>Mandatory</v>
          </cell>
          <cell r="K163" t="str">
            <v>https://www.titech.ac.jp/english/admissions/pdf/application-guide-igp-c--2024-fall-20240401.pdf</v>
          </cell>
          <cell r="L163" t="str">
            <v>for_PreApplication_Matching</v>
          </cell>
          <cell r="M163" t="str">
            <v>緑</v>
          </cell>
          <cell r="N163">
            <v>23010</v>
          </cell>
          <cell r="O163">
            <v>23020</v>
          </cell>
          <cell r="P163">
            <v>23030</v>
          </cell>
          <cell r="Q163">
            <v>23040</v>
          </cell>
          <cell r="R163" t="str">
            <v>90010C23</v>
          </cell>
          <cell r="ES163" t="str">
            <v>C23</v>
          </cell>
          <cell r="ET163" t="str">
            <v/>
          </cell>
          <cell r="EU163" t="str">
            <v/>
          </cell>
          <cell r="EV163" t="str">
            <v/>
          </cell>
          <cell r="EW163" t="str">
            <v/>
          </cell>
          <cell r="EX163" t="str">
            <v/>
          </cell>
          <cell r="EY163" t="str">
            <v/>
          </cell>
          <cell r="EZ163" t="str">
            <v/>
          </cell>
          <cell r="FA163" t="str">
            <v/>
          </cell>
          <cell r="FB163" t="str">
            <v/>
          </cell>
          <cell r="FC163" t="str">
            <v/>
          </cell>
          <cell r="FD163" t="str">
            <v/>
          </cell>
          <cell r="FE163" t="str">
            <v/>
          </cell>
          <cell r="FF163" t="str">
            <v/>
          </cell>
          <cell r="FG163" t="str">
            <v/>
          </cell>
          <cell r="FH163" t="str">
            <v/>
          </cell>
          <cell r="FI163" t="str">
            <v/>
          </cell>
          <cell r="FJ163" t="str">
            <v/>
          </cell>
          <cell r="FK163" t="str">
            <v/>
          </cell>
          <cell r="FL163" t="str">
            <v/>
          </cell>
          <cell r="FM163" t="str">
            <v/>
          </cell>
          <cell r="FN163" t="str">
            <v/>
          </cell>
          <cell r="FO163" t="str">
            <v/>
          </cell>
          <cell r="FP163" t="str">
            <v/>
          </cell>
          <cell r="FQ163" t="str">
            <v/>
          </cell>
          <cell r="FR163" t="str">
            <v/>
          </cell>
          <cell r="FS163" t="str">
            <v/>
          </cell>
          <cell r="FT163" t="str">
            <v/>
          </cell>
          <cell r="FU163" t="str">
            <v/>
          </cell>
          <cell r="FV163" t="str">
            <v/>
          </cell>
          <cell r="FW163" t="str">
            <v/>
          </cell>
          <cell r="FX163" t="str">
            <v/>
          </cell>
          <cell r="FY163" t="str">
            <v/>
          </cell>
          <cell r="FZ163" t="str">
            <v/>
          </cell>
          <cell r="GA163" t="str">
            <v/>
          </cell>
          <cell r="GB163" t="str">
            <v/>
          </cell>
          <cell r="GC163" t="str">
            <v/>
          </cell>
          <cell r="GD163" t="str">
            <v/>
          </cell>
          <cell r="GE163" t="str">
            <v/>
          </cell>
          <cell r="GF163" t="str">
            <v/>
          </cell>
          <cell r="GG163" t="str">
            <v/>
          </cell>
          <cell r="GH163" t="str">
            <v/>
          </cell>
          <cell r="GI163" t="str">
            <v/>
          </cell>
          <cell r="GJ163" t="str">
            <v/>
          </cell>
          <cell r="GK163" t="str">
            <v/>
          </cell>
          <cell r="GL163" t="str">
            <v/>
          </cell>
          <cell r="GM163" t="str">
            <v/>
          </cell>
          <cell r="GN163" t="str">
            <v/>
          </cell>
          <cell r="GO163" t="str">
            <v/>
          </cell>
          <cell r="GQ163">
            <v>163</v>
          </cell>
        </row>
        <row r="164">
          <cell r="A164" t="str">
            <v>1904B</v>
          </cell>
          <cell r="B164" t="str">
            <v>Institute of Science Tokyo</v>
          </cell>
          <cell r="C164" t="str">
            <v>School of Environment and Society</v>
          </cell>
          <cell r="D164" t="str">
            <v>Department of Civil and Environmental Engineering</v>
          </cell>
          <cell r="G164" t="str">
            <v>https://www.titech.ac.jp/english/about/organization/schools/organization06</v>
          </cell>
          <cell r="H164" t="str">
            <v>Mandatory</v>
          </cell>
          <cell r="I164" t="str">
            <v>https://www.titech.ac.jp/english/admissions/pdf/application-guide-igp-c--2024-fall-20240401.pdf</v>
          </cell>
          <cell r="J164" t="str">
            <v>Mandatory</v>
          </cell>
          <cell r="K164" t="str">
            <v>https://www.titech.ac.jp/english/admissions/pdf/application-guide-igp-c--2024-fall-20240401.pdf</v>
          </cell>
          <cell r="L164" t="str">
            <v>for_PreApplication_Matching</v>
          </cell>
          <cell r="M164" t="str">
            <v>緑</v>
          </cell>
          <cell r="ES164" t="str">
            <v>C22</v>
          </cell>
          <cell r="ET164" t="str">
            <v/>
          </cell>
          <cell r="EU164" t="str">
            <v/>
          </cell>
          <cell r="EV164" t="str">
            <v/>
          </cell>
          <cell r="EW164" t="str">
            <v/>
          </cell>
          <cell r="EX164" t="str">
            <v/>
          </cell>
          <cell r="EY164" t="str">
            <v/>
          </cell>
          <cell r="EZ164" t="str">
            <v/>
          </cell>
          <cell r="FA164" t="str">
            <v/>
          </cell>
          <cell r="FB164" t="str">
            <v/>
          </cell>
          <cell r="FC164" t="str">
            <v/>
          </cell>
          <cell r="FD164" t="str">
            <v/>
          </cell>
          <cell r="FE164" t="str">
            <v/>
          </cell>
          <cell r="FF164" t="str">
            <v/>
          </cell>
          <cell r="FG164" t="str">
            <v/>
          </cell>
          <cell r="FH164" t="str">
            <v/>
          </cell>
          <cell r="FI164" t="str">
            <v/>
          </cell>
          <cell r="FJ164" t="str">
            <v/>
          </cell>
          <cell r="FK164" t="str">
            <v/>
          </cell>
          <cell r="FL164" t="str">
            <v/>
          </cell>
          <cell r="FM164" t="str">
            <v/>
          </cell>
          <cell r="FN164" t="str">
            <v/>
          </cell>
          <cell r="FO164" t="str">
            <v/>
          </cell>
          <cell r="FP164" t="str">
            <v/>
          </cell>
          <cell r="FQ164" t="str">
            <v/>
          </cell>
          <cell r="FR164" t="str">
            <v/>
          </cell>
          <cell r="FS164" t="str">
            <v/>
          </cell>
          <cell r="FT164" t="str">
            <v/>
          </cell>
          <cell r="FU164" t="str">
            <v/>
          </cell>
          <cell r="FV164" t="str">
            <v/>
          </cell>
          <cell r="FW164" t="str">
            <v/>
          </cell>
          <cell r="FX164" t="str">
            <v/>
          </cell>
          <cell r="FY164" t="str">
            <v/>
          </cell>
          <cell r="FZ164" t="str">
            <v/>
          </cell>
          <cell r="GA164" t="str">
            <v/>
          </cell>
          <cell r="GB164" t="str">
            <v/>
          </cell>
          <cell r="GC164" t="str">
            <v/>
          </cell>
          <cell r="GD164" t="str">
            <v/>
          </cell>
          <cell r="GE164" t="str">
            <v/>
          </cell>
          <cell r="GF164" t="str">
            <v/>
          </cell>
          <cell r="GG164" t="str">
            <v/>
          </cell>
          <cell r="GH164" t="str">
            <v/>
          </cell>
          <cell r="GI164" t="str">
            <v/>
          </cell>
          <cell r="GJ164" t="str">
            <v/>
          </cell>
          <cell r="GK164" t="str">
            <v/>
          </cell>
          <cell r="GL164" t="str">
            <v/>
          </cell>
          <cell r="GM164" t="str">
            <v/>
          </cell>
          <cell r="GN164" t="str">
            <v/>
          </cell>
          <cell r="GO164" t="str">
            <v/>
          </cell>
          <cell r="GQ164">
            <v>164</v>
          </cell>
        </row>
        <row r="165">
          <cell r="A165" t="str">
            <v>1904E</v>
          </cell>
          <cell r="B165" t="str">
            <v>Institute of Science Tokyo</v>
          </cell>
          <cell r="C165" t="str">
            <v>School of Environment and Society</v>
          </cell>
          <cell r="D165" t="str">
            <v>Transdisciplinary Science and Engineering</v>
          </cell>
          <cell r="E165" t="str">
            <v>Takada Lab</v>
          </cell>
          <cell r="F165" t="str">
            <v>Jun-ichi Takada</v>
          </cell>
          <cell r="G165" t="str">
            <v>https://www.titech.ac.jp/english/about/organization/schools/organization06</v>
          </cell>
          <cell r="H165" t="str">
            <v>Mandatory</v>
          </cell>
          <cell r="I165" t="str">
            <v>https://search.star.titech.ac.jp/titech-ss/search.act</v>
          </cell>
          <cell r="J165" t="str">
            <v>Mandatory</v>
          </cell>
          <cell r="K165" t="str">
            <v>https://search.star.titech.ac.jp/titech-ss/search.act</v>
          </cell>
          <cell r="L165" t="str">
            <v>for_PreApplication_Matching</v>
          </cell>
          <cell r="M165" t="str">
            <v>緑</v>
          </cell>
          <cell r="N165">
            <v>21020</v>
          </cell>
          <cell r="O165">
            <v>21030</v>
          </cell>
          <cell r="ES165" t="str">
            <v>C21</v>
          </cell>
          <cell r="ET165" t="str">
            <v/>
          </cell>
          <cell r="EU165" t="str">
            <v/>
          </cell>
          <cell r="EV165" t="str">
            <v/>
          </cell>
          <cell r="EW165" t="str">
            <v/>
          </cell>
          <cell r="EX165" t="str">
            <v/>
          </cell>
          <cell r="EY165" t="str">
            <v/>
          </cell>
          <cell r="EZ165" t="str">
            <v/>
          </cell>
          <cell r="FA165" t="str">
            <v/>
          </cell>
          <cell r="FB165" t="str">
            <v/>
          </cell>
          <cell r="FC165" t="str">
            <v/>
          </cell>
          <cell r="FD165" t="str">
            <v/>
          </cell>
          <cell r="FE165" t="str">
            <v/>
          </cell>
          <cell r="FF165" t="str">
            <v/>
          </cell>
          <cell r="FG165" t="str">
            <v/>
          </cell>
          <cell r="FH165" t="str">
            <v/>
          </cell>
          <cell r="FI165" t="str">
            <v/>
          </cell>
          <cell r="FJ165" t="str">
            <v/>
          </cell>
          <cell r="FK165" t="str">
            <v/>
          </cell>
          <cell r="FL165" t="str">
            <v/>
          </cell>
          <cell r="FM165" t="str">
            <v/>
          </cell>
          <cell r="FN165" t="str">
            <v/>
          </cell>
          <cell r="FO165" t="str">
            <v/>
          </cell>
          <cell r="FP165" t="str">
            <v/>
          </cell>
          <cell r="FQ165" t="str">
            <v/>
          </cell>
          <cell r="FR165" t="str">
            <v/>
          </cell>
          <cell r="FS165" t="str">
            <v/>
          </cell>
          <cell r="FT165" t="str">
            <v/>
          </cell>
          <cell r="FU165" t="str">
            <v/>
          </cell>
          <cell r="FV165" t="str">
            <v/>
          </cell>
          <cell r="FW165" t="str">
            <v/>
          </cell>
          <cell r="FX165" t="str">
            <v/>
          </cell>
          <cell r="FY165" t="str">
            <v/>
          </cell>
          <cell r="FZ165" t="str">
            <v/>
          </cell>
          <cell r="GA165" t="str">
            <v/>
          </cell>
          <cell r="GB165" t="str">
            <v/>
          </cell>
          <cell r="GC165" t="str">
            <v/>
          </cell>
          <cell r="GD165" t="str">
            <v/>
          </cell>
          <cell r="GE165" t="str">
            <v/>
          </cell>
          <cell r="GF165" t="str">
            <v/>
          </cell>
          <cell r="GG165" t="str">
            <v/>
          </cell>
          <cell r="GH165" t="str">
            <v/>
          </cell>
          <cell r="GI165" t="str">
            <v/>
          </cell>
          <cell r="GJ165" t="str">
            <v/>
          </cell>
          <cell r="GK165" t="str">
            <v/>
          </cell>
          <cell r="GL165" t="str">
            <v/>
          </cell>
          <cell r="GM165" t="str">
            <v/>
          </cell>
          <cell r="GN165" t="str">
            <v/>
          </cell>
          <cell r="GO165" t="str">
            <v/>
          </cell>
          <cell r="GQ165">
            <v>165</v>
          </cell>
        </row>
        <row r="166">
          <cell r="A166" t="str">
            <v>1904F</v>
          </cell>
          <cell r="B166" t="str">
            <v>Institute of Science Tokyo</v>
          </cell>
          <cell r="C166" t="str">
            <v>School of Environment and Society</v>
          </cell>
          <cell r="D166" t="str">
            <v>Transdisciplinary Science and Engineering</v>
          </cell>
          <cell r="E166" t="str">
            <v>Hanaoka Research Group</v>
          </cell>
          <cell r="F166" t="str">
            <v>Shinya Hanaoka</v>
          </cell>
          <cell r="G166" t="str">
            <v>https://www.titech.ac.jp/english/about/organization/schools/organization06</v>
          </cell>
          <cell r="H166" t="str">
            <v>Mandatory</v>
          </cell>
          <cell r="I166" t="str">
            <v>https://search.star.titech.ac.jp/titech-ss/search.act</v>
          </cell>
          <cell r="J166" t="str">
            <v>Mandatory</v>
          </cell>
          <cell r="K166" t="str">
            <v>https://search.star.titech.ac.jp/titech-ss/search.act</v>
          </cell>
          <cell r="L166" t="str">
            <v>for_PreApplication_Matching</v>
          </cell>
          <cell r="M166" t="str">
            <v>緑</v>
          </cell>
          <cell r="N166">
            <v>22050</v>
          </cell>
          <cell r="O166">
            <v>25010</v>
          </cell>
          <cell r="ES166" t="str">
            <v>C22</v>
          </cell>
          <cell r="ET166" t="str">
            <v>C25</v>
          </cell>
          <cell r="EU166" t="str">
            <v/>
          </cell>
          <cell r="EV166" t="str">
            <v/>
          </cell>
          <cell r="EW166" t="str">
            <v/>
          </cell>
          <cell r="EX166" t="str">
            <v/>
          </cell>
          <cell r="EY166" t="str">
            <v/>
          </cell>
          <cell r="EZ166" t="str">
            <v/>
          </cell>
          <cell r="FA166" t="str">
            <v/>
          </cell>
          <cell r="FB166" t="str">
            <v/>
          </cell>
          <cell r="FC166" t="str">
            <v/>
          </cell>
          <cell r="FD166" t="str">
            <v/>
          </cell>
          <cell r="FE166" t="str">
            <v/>
          </cell>
          <cell r="FF166" t="str">
            <v/>
          </cell>
          <cell r="FG166" t="str">
            <v/>
          </cell>
          <cell r="FH166" t="str">
            <v/>
          </cell>
          <cell r="FI166" t="str">
            <v/>
          </cell>
          <cell r="FJ166" t="str">
            <v/>
          </cell>
          <cell r="FK166" t="str">
            <v/>
          </cell>
          <cell r="FL166" t="str">
            <v/>
          </cell>
          <cell r="FM166" t="str">
            <v/>
          </cell>
          <cell r="FN166" t="str">
            <v/>
          </cell>
          <cell r="FO166" t="str">
            <v/>
          </cell>
          <cell r="FP166" t="str">
            <v/>
          </cell>
          <cell r="FQ166" t="str">
            <v/>
          </cell>
          <cell r="FR166" t="str">
            <v/>
          </cell>
          <cell r="FS166" t="str">
            <v/>
          </cell>
          <cell r="FT166" t="str">
            <v/>
          </cell>
          <cell r="FU166" t="str">
            <v/>
          </cell>
          <cell r="FV166" t="str">
            <v/>
          </cell>
          <cell r="FW166" t="str">
            <v/>
          </cell>
          <cell r="FX166" t="str">
            <v/>
          </cell>
          <cell r="FY166" t="str">
            <v/>
          </cell>
          <cell r="FZ166" t="str">
            <v/>
          </cell>
          <cell r="GA166" t="str">
            <v/>
          </cell>
          <cell r="GB166" t="str">
            <v/>
          </cell>
          <cell r="GC166" t="str">
            <v/>
          </cell>
          <cell r="GD166" t="str">
            <v/>
          </cell>
          <cell r="GE166" t="str">
            <v/>
          </cell>
          <cell r="GF166" t="str">
            <v/>
          </cell>
          <cell r="GG166" t="str">
            <v/>
          </cell>
          <cell r="GH166" t="str">
            <v/>
          </cell>
          <cell r="GI166" t="str">
            <v/>
          </cell>
          <cell r="GJ166" t="str">
            <v/>
          </cell>
          <cell r="GK166" t="str">
            <v/>
          </cell>
          <cell r="GL166" t="str">
            <v/>
          </cell>
          <cell r="GM166" t="str">
            <v/>
          </cell>
          <cell r="GN166" t="str">
            <v/>
          </cell>
          <cell r="GO166" t="str">
            <v/>
          </cell>
          <cell r="GQ166">
            <v>166</v>
          </cell>
        </row>
        <row r="167">
          <cell r="A167" t="str">
            <v>1904G</v>
          </cell>
          <cell r="B167" t="str">
            <v>Institute of Science Tokyo</v>
          </cell>
          <cell r="C167" t="str">
            <v>School of Environment and Society</v>
          </cell>
          <cell r="D167" t="str">
            <v>Transdisciplinary Science and Engineering</v>
          </cell>
          <cell r="E167" t="str">
            <v>Takagi Lab</v>
          </cell>
          <cell r="F167" t="str">
            <v>Hiroshi Takagi</v>
          </cell>
          <cell r="G167" t="str">
            <v>https://www.titech.ac.jp/english/about/organization/schools/organization06</v>
          </cell>
          <cell r="H167" t="str">
            <v>Mandatory</v>
          </cell>
          <cell r="I167" t="str">
            <v>https://search.star.titech.ac.jp/titech-ss/search.act</v>
          </cell>
          <cell r="J167" t="str">
            <v>PhD candidates are not accepted</v>
          </cell>
          <cell r="K167" t="str">
            <v>N/A</v>
          </cell>
          <cell r="L167" t="str">
            <v>for_PreApplication_Matching</v>
          </cell>
          <cell r="M167" t="str">
            <v>緑</v>
          </cell>
          <cell r="N167">
            <v>22040</v>
          </cell>
          <cell r="O167">
            <v>25030</v>
          </cell>
          <cell r="ES167" t="str">
            <v>C22</v>
          </cell>
          <cell r="ET167" t="str">
            <v>C25</v>
          </cell>
          <cell r="EU167" t="str">
            <v/>
          </cell>
          <cell r="EV167" t="str">
            <v/>
          </cell>
          <cell r="EW167" t="str">
            <v/>
          </cell>
          <cell r="EX167" t="str">
            <v/>
          </cell>
          <cell r="EY167" t="str">
            <v/>
          </cell>
          <cell r="EZ167" t="str">
            <v/>
          </cell>
          <cell r="FA167" t="str">
            <v/>
          </cell>
          <cell r="FB167" t="str">
            <v/>
          </cell>
          <cell r="FC167" t="str">
            <v/>
          </cell>
          <cell r="FD167" t="str">
            <v/>
          </cell>
          <cell r="FE167" t="str">
            <v/>
          </cell>
          <cell r="FF167" t="str">
            <v/>
          </cell>
          <cell r="FG167" t="str">
            <v/>
          </cell>
          <cell r="FH167" t="str">
            <v/>
          </cell>
          <cell r="FI167" t="str">
            <v/>
          </cell>
          <cell r="FJ167" t="str">
            <v/>
          </cell>
          <cell r="FK167" t="str">
            <v/>
          </cell>
          <cell r="FL167" t="str">
            <v/>
          </cell>
          <cell r="FM167" t="str">
            <v/>
          </cell>
          <cell r="FN167" t="str">
            <v/>
          </cell>
          <cell r="FO167" t="str">
            <v/>
          </cell>
          <cell r="FP167" t="str">
            <v/>
          </cell>
          <cell r="FQ167" t="str">
            <v/>
          </cell>
          <cell r="FR167" t="str">
            <v/>
          </cell>
          <cell r="FS167" t="str">
            <v/>
          </cell>
          <cell r="FT167" t="str">
            <v/>
          </cell>
          <cell r="FU167" t="str">
            <v/>
          </cell>
          <cell r="FV167" t="str">
            <v/>
          </cell>
          <cell r="FW167" t="str">
            <v/>
          </cell>
          <cell r="FX167" t="str">
            <v/>
          </cell>
          <cell r="FY167" t="str">
            <v/>
          </cell>
          <cell r="FZ167" t="str">
            <v/>
          </cell>
          <cell r="GA167" t="str">
            <v/>
          </cell>
          <cell r="GB167" t="str">
            <v/>
          </cell>
          <cell r="GC167" t="str">
            <v/>
          </cell>
          <cell r="GD167" t="str">
            <v/>
          </cell>
          <cell r="GE167" t="str">
            <v/>
          </cell>
          <cell r="GF167" t="str">
            <v/>
          </cell>
          <cell r="GG167" t="str">
            <v/>
          </cell>
          <cell r="GH167" t="str">
            <v/>
          </cell>
          <cell r="GI167" t="str">
            <v/>
          </cell>
          <cell r="GJ167" t="str">
            <v/>
          </cell>
          <cell r="GK167" t="str">
            <v/>
          </cell>
          <cell r="GL167" t="str">
            <v/>
          </cell>
          <cell r="GM167" t="str">
            <v/>
          </cell>
          <cell r="GN167" t="str">
            <v/>
          </cell>
          <cell r="GO167" t="str">
            <v/>
          </cell>
          <cell r="GQ167">
            <v>167</v>
          </cell>
        </row>
        <row r="168">
          <cell r="A168" t="str">
            <v>1904H</v>
          </cell>
          <cell r="B168" t="str">
            <v>Institute of Science Tokyo</v>
          </cell>
          <cell r="C168" t="str">
            <v>School of Environment and Society</v>
          </cell>
          <cell r="D168" t="str">
            <v>Transdisciplinary Science and Engineering</v>
          </cell>
          <cell r="E168" t="str">
            <v>Cross Lab</v>
          </cell>
          <cell r="F168" t="str">
            <v xml:space="preserve">Jeffrey Cross </v>
          </cell>
          <cell r="G168" t="str">
            <v>https://www.titech.ac.jp/english/about/organization/schools/organization06</v>
          </cell>
          <cell r="H168" t="str">
            <v>Mandatory</v>
          </cell>
          <cell r="I168" t="str">
            <v>https://search.star.titech.ac.jp/titech-ss/search.act</v>
          </cell>
          <cell r="J168" t="str">
            <v>Mandatory</v>
          </cell>
          <cell r="K168" t="str">
            <v>https://search.star.titech.ac.jp/titech-ss/search.act</v>
          </cell>
          <cell r="L168" t="str">
            <v>for_PreApplication_Matching</v>
          </cell>
          <cell r="M168" t="str">
            <v>緑</v>
          </cell>
          <cell r="N168">
            <v>27020</v>
          </cell>
          <cell r="O168">
            <v>27030</v>
          </cell>
          <cell r="P168">
            <v>27040</v>
          </cell>
          <cell r="Q168">
            <v>22060</v>
          </cell>
          <cell r="ES168" t="str">
            <v>D27</v>
          </cell>
          <cell r="ET168" t="str">
            <v>C22</v>
          </cell>
          <cell r="EU168" t="str">
            <v/>
          </cell>
          <cell r="EV168" t="str">
            <v/>
          </cell>
          <cell r="EW168" t="str">
            <v/>
          </cell>
          <cell r="EX168" t="str">
            <v/>
          </cell>
          <cell r="EY168" t="str">
            <v/>
          </cell>
          <cell r="EZ168" t="str">
            <v/>
          </cell>
          <cell r="FA168" t="str">
            <v/>
          </cell>
          <cell r="FB168" t="str">
            <v/>
          </cell>
          <cell r="FC168" t="str">
            <v/>
          </cell>
          <cell r="FD168" t="str">
            <v/>
          </cell>
          <cell r="FE168" t="str">
            <v/>
          </cell>
          <cell r="FF168" t="str">
            <v/>
          </cell>
          <cell r="FG168" t="str">
            <v/>
          </cell>
          <cell r="FH168" t="str">
            <v/>
          </cell>
          <cell r="FI168" t="str">
            <v/>
          </cell>
          <cell r="FJ168" t="str">
            <v/>
          </cell>
          <cell r="FK168" t="str">
            <v/>
          </cell>
          <cell r="FL168" t="str">
            <v/>
          </cell>
          <cell r="FM168" t="str">
            <v/>
          </cell>
          <cell r="FN168" t="str">
            <v/>
          </cell>
          <cell r="FO168" t="str">
            <v/>
          </cell>
          <cell r="FP168" t="str">
            <v/>
          </cell>
          <cell r="FQ168" t="str">
            <v/>
          </cell>
          <cell r="FR168" t="str">
            <v/>
          </cell>
          <cell r="FS168" t="str">
            <v/>
          </cell>
          <cell r="FT168" t="str">
            <v/>
          </cell>
          <cell r="FU168" t="str">
            <v/>
          </cell>
          <cell r="FV168" t="str">
            <v/>
          </cell>
          <cell r="FW168" t="str">
            <v/>
          </cell>
          <cell r="FX168" t="str">
            <v/>
          </cell>
          <cell r="FY168" t="str">
            <v/>
          </cell>
          <cell r="FZ168" t="str">
            <v/>
          </cell>
          <cell r="GA168" t="str">
            <v/>
          </cell>
          <cell r="GB168" t="str">
            <v/>
          </cell>
          <cell r="GC168" t="str">
            <v/>
          </cell>
          <cell r="GD168" t="str">
            <v/>
          </cell>
          <cell r="GE168" t="str">
            <v/>
          </cell>
          <cell r="GF168" t="str">
            <v/>
          </cell>
          <cell r="GG168" t="str">
            <v/>
          </cell>
          <cell r="GH168" t="str">
            <v/>
          </cell>
          <cell r="GI168" t="str">
            <v/>
          </cell>
          <cell r="GJ168" t="str">
            <v/>
          </cell>
          <cell r="GK168" t="str">
            <v/>
          </cell>
          <cell r="GL168" t="str">
            <v/>
          </cell>
          <cell r="GM168" t="str">
            <v/>
          </cell>
          <cell r="GN168" t="str">
            <v/>
          </cell>
          <cell r="GO168" t="str">
            <v/>
          </cell>
          <cell r="GQ168">
            <v>168</v>
          </cell>
        </row>
        <row r="169">
          <cell r="A169" t="str">
            <v>1904I</v>
          </cell>
          <cell r="B169" t="str">
            <v>Institute of Science Tokyo</v>
          </cell>
          <cell r="C169" t="str">
            <v>School of Environment and Society</v>
          </cell>
          <cell r="D169" t="str">
            <v>Transdisciplinary Science and Engineering</v>
          </cell>
          <cell r="E169" t="str">
            <v>Wakeyama Laboratory</v>
          </cell>
          <cell r="F169" t="str">
            <v>Tatsuya Wakeyama</v>
          </cell>
          <cell r="G169" t="str">
            <v>https://www.titech.ac.jp/english/about/organization/schools/organization06</v>
          </cell>
          <cell r="H169" t="str">
            <v>Mandatory</v>
          </cell>
          <cell r="I169" t="str">
            <v>https://search.star.titech.ac.jp/titech-ss/search.act</v>
          </cell>
          <cell r="J169" t="str">
            <v>Mandatory</v>
          </cell>
          <cell r="K169" t="str">
            <v>https://search.star.titech.ac.jp/titech-ss/search.act</v>
          </cell>
          <cell r="L169" t="str">
            <v>for_PreApplication_Matching</v>
          </cell>
          <cell r="M169" t="str">
            <v>緑</v>
          </cell>
          <cell r="N169">
            <v>31020</v>
          </cell>
          <cell r="O169">
            <v>64060</v>
          </cell>
          <cell r="ES169" t="str">
            <v>D31</v>
          </cell>
          <cell r="ET169" t="str">
            <v>K64</v>
          </cell>
          <cell r="EU169" t="str">
            <v/>
          </cell>
          <cell r="EV169" t="str">
            <v/>
          </cell>
          <cell r="EW169" t="str">
            <v/>
          </cell>
          <cell r="EX169" t="str">
            <v/>
          </cell>
          <cell r="EY169" t="str">
            <v/>
          </cell>
          <cell r="EZ169" t="str">
            <v/>
          </cell>
          <cell r="FA169" t="str">
            <v/>
          </cell>
          <cell r="FB169" t="str">
            <v/>
          </cell>
          <cell r="FC169" t="str">
            <v/>
          </cell>
          <cell r="FD169" t="str">
            <v/>
          </cell>
          <cell r="FE169" t="str">
            <v/>
          </cell>
          <cell r="FF169" t="str">
            <v/>
          </cell>
          <cell r="FG169" t="str">
            <v/>
          </cell>
          <cell r="FH169" t="str">
            <v/>
          </cell>
          <cell r="FI169" t="str">
            <v/>
          </cell>
          <cell r="FJ169" t="str">
            <v/>
          </cell>
          <cell r="FK169" t="str">
            <v/>
          </cell>
          <cell r="FL169" t="str">
            <v/>
          </cell>
          <cell r="FM169" t="str">
            <v/>
          </cell>
          <cell r="FN169" t="str">
            <v/>
          </cell>
          <cell r="FO169" t="str">
            <v/>
          </cell>
          <cell r="FP169" t="str">
            <v/>
          </cell>
          <cell r="FQ169" t="str">
            <v/>
          </cell>
          <cell r="FR169" t="str">
            <v/>
          </cell>
          <cell r="FS169" t="str">
            <v/>
          </cell>
          <cell r="FT169" t="str">
            <v/>
          </cell>
          <cell r="FU169" t="str">
            <v/>
          </cell>
          <cell r="FV169" t="str">
            <v/>
          </cell>
          <cell r="FW169" t="str">
            <v/>
          </cell>
          <cell r="FX169" t="str">
            <v/>
          </cell>
          <cell r="FY169" t="str">
            <v/>
          </cell>
          <cell r="FZ169" t="str">
            <v/>
          </cell>
          <cell r="GA169" t="str">
            <v/>
          </cell>
          <cell r="GB169" t="str">
            <v/>
          </cell>
          <cell r="GC169" t="str">
            <v/>
          </cell>
          <cell r="GD169" t="str">
            <v/>
          </cell>
          <cell r="GE169" t="str">
            <v/>
          </cell>
          <cell r="GF169" t="str">
            <v/>
          </cell>
          <cell r="GG169" t="str">
            <v/>
          </cell>
          <cell r="GH169" t="str">
            <v/>
          </cell>
          <cell r="GI169" t="str">
            <v/>
          </cell>
          <cell r="GJ169" t="str">
            <v/>
          </cell>
          <cell r="GK169" t="str">
            <v/>
          </cell>
          <cell r="GL169" t="str">
            <v/>
          </cell>
          <cell r="GM169" t="str">
            <v/>
          </cell>
          <cell r="GN169" t="str">
            <v/>
          </cell>
          <cell r="GO169" t="str">
            <v/>
          </cell>
          <cell r="GQ169">
            <v>169</v>
          </cell>
        </row>
        <row r="170">
          <cell r="A170" t="str">
            <v>1905A</v>
          </cell>
          <cell r="B170" t="str">
            <v>Institute of Science Tokyo</v>
          </cell>
          <cell r="C170" t="str">
            <v>Graduate School of Medical and Dental Sciences</v>
          </cell>
          <cell r="D170" t="str">
            <v>Master of Public Health in Global Health Course</v>
          </cell>
          <cell r="G170" t="str">
            <v>https://www.tmd.ac.jp/cmn/mphgh/</v>
          </cell>
          <cell r="H170" t="str">
            <v>Not mandatory</v>
          </cell>
          <cell r="L170" t="str">
            <v>for_PreApplication_Matching</v>
          </cell>
          <cell r="M170" t="str">
            <v>緑</v>
          </cell>
          <cell r="ES170" t="str">
            <v>I58</v>
          </cell>
          <cell r="ET170" t="str">
            <v/>
          </cell>
          <cell r="EU170" t="str">
            <v/>
          </cell>
          <cell r="EV170" t="str">
            <v/>
          </cell>
          <cell r="EW170" t="str">
            <v/>
          </cell>
          <cell r="EX170" t="str">
            <v/>
          </cell>
          <cell r="EY170" t="str">
            <v/>
          </cell>
          <cell r="EZ170" t="str">
            <v/>
          </cell>
          <cell r="FA170" t="str">
            <v/>
          </cell>
          <cell r="FB170" t="str">
            <v/>
          </cell>
          <cell r="FC170" t="str">
            <v/>
          </cell>
          <cell r="FD170" t="str">
            <v/>
          </cell>
          <cell r="FE170" t="str">
            <v/>
          </cell>
          <cell r="FF170" t="str">
            <v/>
          </cell>
          <cell r="FG170" t="str">
            <v/>
          </cell>
          <cell r="FH170" t="str">
            <v/>
          </cell>
          <cell r="FI170" t="str">
            <v/>
          </cell>
          <cell r="FJ170" t="str">
            <v/>
          </cell>
          <cell r="FK170" t="str">
            <v/>
          </cell>
          <cell r="FL170" t="str">
            <v/>
          </cell>
          <cell r="FM170" t="str">
            <v/>
          </cell>
          <cell r="FN170" t="str">
            <v/>
          </cell>
          <cell r="FO170" t="str">
            <v/>
          </cell>
          <cell r="FP170" t="str">
            <v/>
          </cell>
          <cell r="FQ170" t="str">
            <v/>
          </cell>
          <cell r="FR170" t="str">
            <v/>
          </cell>
          <cell r="FS170" t="str">
            <v/>
          </cell>
          <cell r="FT170" t="str">
            <v/>
          </cell>
          <cell r="FU170" t="str">
            <v/>
          </cell>
          <cell r="FV170" t="str">
            <v/>
          </cell>
          <cell r="FW170" t="str">
            <v/>
          </cell>
          <cell r="FX170" t="str">
            <v/>
          </cell>
          <cell r="FY170" t="str">
            <v/>
          </cell>
          <cell r="FZ170" t="str">
            <v/>
          </cell>
          <cell r="GA170" t="str">
            <v/>
          </cell>
          <cell r="GB170" t="str">
            <v/>
          </cell>
          <cell r="GC170" t="str">
            <v/>
          </cell>
          <cell r="GD170" t="str">
            <v/>
          </cell>
          <cell r="GE170" t="str">
            <v/>
          </cell>
          <cell r="GF170" t="str">
            <v/>
          </cell>
          <cell r="GG170" t="str">
            <v/>
          </cell>
          <cell r="GH170" t="str">
            <v/>
          </cell>
          <cell r="GI170" t="str">
            <v/>
          </cell>
          <cell r="GJ170" t="str">
            <v/>
          </cell>
          <cell r="GK170" t="str">
            <v/>
          </cell>
          <cell r="GL170" t="str">
            <v/>
          </cell>
          <cell r="GM170" t="str">
            <v/>
          </cell>
          <cell r="GN170" t="str">
            <v/>
          </cell>
          <cell r="GO170" t="str">
            <v/>
          </cell>
          <cell r="GQ170">
            <v>170</v>
          </cell>
        </row>
        <row r="171">
          <cell r="A171" t="str">
            <v>2101A</v>
          </cell>
          <cell r="B171" t="str">
            <v>Tokyo University of Foreign Studies</v>
          </cell>
          <cell r="C171" t="str">
            <v>Graduate School of Global Studies</v>
          </cell>
          <cell r="D171" t="str">
            <v>Joint Doctoral Program for Sustainability Research</v>
          </cell>
          <cell r="G171" t="str">
            <v>https://www.wt-jdpsr.jp/</v>
          </cell>
          <cell r="H171" t="str">
            <v>Master's degree candidates are not accepted</v>
          </cell>
          <cell r="J171" t="str">
            <v>Mandatory</v>
          </cell>
          <cell r="K171" t="str">
            <v>http://www.tufs.ac.jp/english/research/researcher/people/index.html?department=doctoralsr</v>
          </cell>
          <cell r="L171" t="str">
            <v>for_PreApplication_Matching</v>
          </cell>
          <cell r="M171" t="str">
            <v>緑</v>
          </cell>
          <cell r="ES171" t="str">
            <v>A4</v>
          </cell>
          <cell r="ET171" t="str">
            <v>A6</v>
          </cell>
          <cell r="EU171" t="str">
            <v>A7</v>
          </cell>
          <cell r="EV171" t="str">
            <v>A8</v>
          </cell>
          <cell r="EW171" t="str">
            <v/>
          </cell>
          <cell r="EX171" t="str">
            <v/>
          </cell>
          <cell r="EY171" t="str">
            <v/>
          </cell>
          <cell r="EZ171" t="str">
            <v/>
          </cell>
          <cell r="FA171" t="str">
            <v/>
          </cell>
          <cell r="FB171" t="str">
            <v/>
          </cell>
          <cell r="FC171" t="str">
            <v/>
          </cell>
          <cell r="FD171" t="str">
            <v/>
          </cell>
          <cell r="FE171" t="str">
            <v/>
          </cell>
          <cell r="FF171" t="str">
            <v/>
          </cell>
          <cell r="FG171" t="str">
            <v/>
          </cell>
          <cell r="FH171" t="str">
            <v/>
          </cell>
          <cell r="FI171" t="str">
            <v/>
          </cell>
          <cell r="FJ171" t="str">
            <v/>
          </cell>
          <cell r="FK171" t="str">
            <v/>
          </cell>
          <cell r="FL171" t="str">
            <v/>
          </cell>
          <cell r="FM171" t="str">
            <v/>
          </cell>
          <cell r="FN171" t="str">
            <v/>
          </cell>
          <cell r="FO171" t="str">
            <v/>
          </cell>
          <cell r="FP171" t="str">
            <v/>
          </cell>
          <cell r="FQ171" t="str">
            <v/>
          </cell>
          <cell r="FR171" t="str">
            <v/>
          </cell>
          <cell r="FS171" t="str">
            <v/>
          </cell>
          <cell r="FT171" t="str">
            <v/>
          </cell>
          <cell r="FU171" t="str">
            <v/>
          </cell>
          <cell r="FV171" t="str">
            <v/>
          </cell>
          <cell r="FW171" t="str">
            <v/>
          </cell>
          <cell r="FX171" t="str">
            <v/>
          </cell>
          <cell r="FY171" t="str">
            <v/>
          </cell>
          <cell r="FZ171" t="str">
            <v/>
          </cell>
          <cell r="GA171" t="str">
            <v/>
          </cell>
          <cell r="GB171" t="str">
            <v/>
          </cell>
          <cell r="GC171" t="str">
            <v/>
          </cell>
          <cell r="GD171" t="str">
            <v/>
          </cell>
          <cell r="GE171" t="str">
            <v/>
          </cell>
          <cell r="GF171" t="str">
            <v/>
          </cell>
          <cell r="GG171" t="str">
            <v/>
          </cell>
          <cell r="GH171" t="str">
            <v/>
          </cell>
          <cell r="GI171" t="str">
            <v/>
          </cell>
          <cell r="GJ171" t="str">
            <v/>
          </cell>
          <cell r="GK171" t="str">
            <v/>
          </cell>
          <cell r="GL171" t="str">
            <v/>
          </cell>
          <cell r="GM171" t="str">
            <v/>
          </cell>
          <cell r="GN171" t="str">
            <v/>
          </cell>
          <cell r="GO171" t="str">
            <v/>
          </cell>
          <cell r="GQ171">
            <v>171</v>
          </cell>
        </row>
        <row r="172">
          <cell r="A172" t="str">
            <v>2201A</v>
          </cell>
          <cell r="B172" t="str">
            <v>Tokyo University of Marine Science and Technology</v>
          </cell>
          <cell r="C172" t="str">
            <v>Graduate school of Marine Science and Technology</v>
          </cell>
          <cell r="G172" t="str">
            <v>https://www.g.kaiyodai.ac.jp/english/</v>
          </cell>
          <cell r="H172" t="str">
            <v>Mandatory</v>
          </cell>
          <cell r="I172" t="str">
            <v>https://www.kaiyodai.ac.jp/entranceexamination/graduate/2025M1-E-list_of_Supervisor%27s.pdf</v>
          </cell>
          <cell r="J172" t="str">
            <v>Mandatory</v>
          </cell>
          <cell r="K172" t="str">
            <v>https://www.kaiyodai.ac.jp/entranceexamination/graduate/2025D1-E-list_of_Supervisor%27s.pdf</v>
          </cell>
          <cell r="L172" t="str">
            <v>for_PreApplication_Matching</v>
          </cell>
          <cell r="M172" t="str">
            <v>緑</v>
          </cell>
          <cell r="N172">
            <v>40030</v>
          </cell>
          <cell r="O172">
            <v>40040</v>
          </cell>
          <cell r="ES172" t="str">
            <v>F40</v>
          </cell>
          <cell r="ET172" t="str">
            <v/>
          </cell>
          <cell r="EU172" t="str">
            <v/>
          </cell>
          <cell r="EV172" t="str">
            <v/>
          </cell>
          <cell r="EW172" t="str">
            <v/>
          </cell>
          <cell r="EX172" t="str">
            <v/>
          </cell>
          <cell r="EY172" t="str">
            <v/>
          </cell>
          <cell r="EZ172" t="str">
            <v/>
          </cell>
          <cell r="FA172" t="str">
            <v/>
          </cell>
          <cell r="FB172" t="str">
            <v/>
          </cell>
          <cell r="FC172" t="str">
            <v/>
          </cell>
          <cell r="FD172" t="str">
            <v/>
          </cell>
          <cell r="FE172" t="str">
            <v/>
          </cell>
          <cell r="FF172" t="str">
            <v/>
          </cell>
          <cell r="FG172" t="str">
            <v/>
          </cell>
          <cell r="FH172" t="str">
            <v/>
          </cell>
          <cell r="FI172" t="str">
            <v/>
          </cell>
          <cell r="FJ172" t="str">
            <v/>
          </cell>
          <cell r="FK172" t="str">
            <v/>
          </cell>
          <cell r="FL172" t="str">
            <v/>
          </cell>
          <cell r="FM172" t="str">
            <v/>
          </cell>
          <cell r="FN172" t="str">
            <v/>
          </cell>
          <cell r="FO172" t="str">
            <v/>
          </cell>
          <cell r="FP172" t="str">
            <v/>
          </cell>
          <cell r="FQ172" t="str">
            <v/>
          </cell>
          <cell r="FR172" t="str">
            <v/>
          </cell>
          <cell r="FS172" t="str">
            <v/>
          </cell>
          <cell r="FT172" t="str">
            <v/>
          </cell>
          <cell r="FU172" t="str">
            <v/>
          </cell>
          <cell r="FV172" t="str">
            <v/>
          </cell>
          <cell r="FW172" t="str">
            <v/>
          </cell>
          <cell r="FX172" t="str">
            <v/>
          </cell>
          <cell r="FY172" t="str">
            <v/>
          </cell>
          <cell r="FZ172" t="str">
            <v/>
          </cell>
          <cell r="GA172" t="str">
            <v/>
          </cell>
          <cell r="GB172" t="str">
            <v/>
          </cell>
          <cell r="GC172" t="str">
            <v/>
          </cell>
          <cell r="GD172" t="str">
            <v/>
          </cell>
          <cell r="GE172" t="str">
            <v/>
          </cell>
          <cell r="GF172" t="str">
            <v/>
          </cell>
          <cell r="GG172" t="str">
            <v/>
          </cell>
          <cell r="GH172" t="str">
            <v/>
          </cell>
          <cell r="GI172" t="str">
            <v/>
          </cell>
          <cell r="GJ172" t="str">
            <v/>
          </cell>
          <cell r="GK172" t="str">
            <v/>
          </cell>
          <cell r="GL172" t="str">
            <v/>
          </cell>
          <cell r="GM172" t="str">
            <v/>
          </cell>
          <cell r="GN172" t="str">
            <v/>
          </cell>
          <cell r="GO172" t="str">
            <v/>
          </cell>
          <cell r="GQ172">
            <v>172</v>
          </cell>
        </row>
        <row r="173">
          <cell r="A173" t="str">
            <v>2401A</v>
          </cell>
          <cell r="B173" t="str">
            <v>Shibaura Institute of Technology</v>
          </cell>
          <cell r="C173" t="str">
            <v>Graduate School of Engineering and Science</v>
          </cell>
          <cell r="G173" t="str">
            <v>https://www.shibaura-it.ac.jp/en/study/graduate/info.html</v>
          </cell>
          <cell r="H173" t="str">
            <v>Mandatory</v>
          </cell>
          <cell r="I173" t="str">
            <v>https://www.shibaura-it.ac.jp/en/study/graduate/guideline.html</v>
          </cell>
          <cell r="J173" t="str">
            <v>PhD candidates are not accepted</v>
          </cell>
          <cell r="L173" t="str">
            <v>for_PreApplication_Matching</v>
          </cell>
          <cell r="M173" t="str">
            <v>緑</v>
          </cell>
          <cell r="ES173" t="str">
            <v>C18</v>
          </cell>
          <cell r="ET173" t="str">
            <v>C20</v>
          </cell>
          <cell r="EU173" t="str">
            <v>C21</v>
          </cell>
          <cell r="EV173" t="str">
            <v>C22</v>
          </cell>
          <cell r="EW173" t="str">
            <v>C23</v>
          </cell>
          <cell r="EX173" t="str">
            <v>C24</v>
          </cell>
          <cell r="EY173" t="str">
            <v>C25</v>
          </cell>
          <cell r="EZ173" t="str">
            <v>D26</v>
          </cell>
          <cell r="FA173" t="str">
            <v>D27</v>
          </cell>
          <cell r="FB173" t="str">
            <v>J60</v>
          </cell>
          <cell r="FC173" t="str">
            <v/>
          </cell>
          <cell r="FD173" t="str">
            <v/>
          </cell>
          <cell r="FE173" t="str">
            <v/>
          </cell>
          <cell r="FF173" t="str">
            <v/>
          </cell>
          <cell r="FG173" t="str">
            <v/>
          </cell>
          <cell r="FH173" t="str">
            <v/>
          </cell>
          <cell r="FI173" t="str">
            <v/>
          </cell>
          <cell r="FJ173" t="str">
            <v/>
          </cell>
          <cell r="FK173" t="str">
            <v/>
          </cell>
          <cell r="FL173" t="str">
            <v/>
          </cell>
          <cell r="FM173" t="str">
            <v/>
          </cell>
          <cell r="FN173" t="str">
            <v/>
          </cell>
          <cell r="FO173" t="str">
            <v/>
          </cell>
          <cell r="FP173" t="str">
            <v/>
          </cell>
          <cell r="FQ173" t="str">
            <v/>
          </cell>
          <cell r="FR173" t="str">
            <v/>
          </cell>
          <cell r="FS173" t="str">
            <v/>
          </cell>
          <cell r="FT173" t="str">
            <v/>
          </cell>
          <cell r="FU173" t="str">
            <v/>
          </cell>
          <cell r="FV173" t="str">
            <v/>
          </cell>
          <cell r="FW173" t="str">
            <v/>
          </cell>
          <cell r="FX173" t="str">
            <v/>
          </cell>
          <cell r="FY173" t="str">
            <v/>
          </cell>
          <cell r="FZ173" t="str">
            <v/>
          </cell>
          <cell r="GA173" t="str">
            <v/>
          </cell>
          <cell r="GB173" t="str">
            <v/>
          </cell>
          <cell r="GC173" t="str">
            <v/>
          </cell>
          <cell r="GD173" t="str">
            <v/>
          </cell>
          <cell r="GE173" t="str">
            <v/>
          </cell>
          <cell r="GF173" t="str">
            <v/>
          </cell>
          <cell r="GG173" t="str">
            <v/>
          </cell>
          <cell r="GH173" t="str">
            <v/>
          </cell>
          <cell r="GI173" t="str">
            <v/>
          </cell>
          <cell r="GJ173" t="str">
            <v/>
          </cell>
          <cell r="GK173" t="str">
            <v/>
          </cell>
          <cell r="GL173" t="str">
            <v/>
          </cell>
          <cell r="GM173" t="str">
            <v/>
          </cell>
          <cell r="GN173" t="str">
            <v/>
          </cell>
          <cell r="GO173" t="str">
            <v/>
          </cell>
          <cell r="GQ173">
            <v>173</v>
          </cell>
        </row>
        <row r="174">
          <cell r="A174" t="str">
            <v>2401B</v>
          </cell>
          <cell r="B174" t="str">
            <v>Shibaura Institute of Technology</v>
          </cell>
          <cell r="C174" t="str">
            <v>Graduate School of Engineering and Science</v>
          </cell>
          <cell r="G174" t="str">
            <v>https://www.shibaura-it.ac.jp/en/study/graduate/info.html</v>
          </cell>
          <cell r="H174" t="str">
            <v>Master's degree candidates are not accepted</v>
          </cell>
          <cell r="J174" t="str">
            <v>Mandatory</v>
          </cell>
          <cell r="K174" t="str">
            <v>https://www.shibaura-it.ac.jp/en/study/graduate/guideline.html</v>
          </cell>
          <cell r="L174" t="str">
            <v>for_PreApplication_Matching</v>
          </cell>
          <cell r="M174" t="str">
            <v>緑</v>
          </cell>
          <cell r="ES174" t="str">
            <v>C18</v>
          </cell>
          <cell r="ET174" t="str">
            <v>C20</v>
          </cell>
          <cell r="EU174" t="str">
            <v>C21</v>
          </cell>
          <cell r="EV174" t="str">
            <v>C22</v>
          </cell>
          <cell r="EW174" t="str">
            <v>C23</v>
          </cell>
          <cell r="EX174" t="str">
            <v>C24</v>
          </cell>
          <cell r="EY174" t="str">
            <v>C25</v>
          </cell>
          <cell r="EZ174" t="str">
            <v>D26</v>
          </cell>
          <cell r="FA174" t="str">
            <v>D27</v>
          </cell>
          <cell r="FB174" t="str">
            <v>J60</v>
          </cell>
          <cell r="FC174" t="str">
            <v/>
          </cell>
          <cell r="FD174" t="str">
            <v/>
          </cell>
          <cell r="FE174" t="str">
            <v/>
          </cell>
          <cell r="FF174" t="str">
            <v/>
          </cell>
          <cell r="FG174" t="str">
            <v/>
          </cell>
          <cell r="FH174" t="str">
            <v/>
          </cell>
          <cell r="FI174" t="str">
            <v/>
          </cell>
          <cell r="FJ174" t="str">
            <v/>
          </cell>
          <cell r="FK174" t="str">
            <v/>
          </cell>
          <cell r="FL174" t="str">
            <v/>
          </cell>
          <cell r="FM174" t="str">
            <v/>
          </cell>
          <cell r="FN174" t="str">
            <v/>
          </cell>
          <cell r="FO174" t="str">
            <v/>
          </cell>
          <cell r="FP174" t="str">
            <v/>
          </cell>
          <cell r="FQ174" t="str">
            <v/>
          </cell>
          <cell r="FR174" t="str">
            <v/>
          </cell>
          <cell r="FS174" t="str">
            <v/>
          </cell>
          <cell r="FT174" t="str">
            <v/>
          </cell>
          <cell r="FU174" t="str">
            <v/>
          </cell>
          <cell r="FV174" t="str">
            <v/>
          </cell>
          <cell r="FW174" t="str">
            <v/>
          </cell>
          <cell r="FX174" t="str">
            <v/>
          </cell>
          <cell r="FY174" t="str">
            <v/>
          </cell>
          <cell r="FZ174" t="str">
            <v/>
          </cell>
          <cell r="GA174" t="str">
            <v/>
          </cell>
          <cell r="GB174" t="str">
            <v/>
          </cell>
          <cell r="GC174" t="str">
            <v/>
          </cell>
          <cell r="GD174" t="str">
            <v/>
          </cell>
          <cell r="GE174" t="str">
            <v/>
          </cell>
          <cell r="GF174" t="str">
            <v/>
          </cell>
          <cell r="GG174" t="str">
            <v/>
          </cell>
          <cell r="GH174" t="str">
            <v/>
          </cell>
          <cell r="GI174" t="str">
            <v/>
          </cell>
          <cell r="GJ174" t="str">
            <v/>
          </cell>
          <cell r="GK174" t="str">
            <v/>
          </cell>
          <cell r="GL174" t="str">
            <v/>
          </cell>
          <cell r="GM174" t="str">
            <v/>
          </cell>
          <cell r="GN174" t="str">
            <v/>
          </cell>
          <cell r="GO174" t="str">
            <v/>
          </cell>
          <cell r="GQ174">
            <v>174</v>
          </cell>
        </row>
        <row r="175">
          <cell r="A175" t="str">
            <v>2501A</v>
          </cell>
          <cell r="B175" t="str">
            <v>Tokyo University of Agriculture</v>
          </cell>
          <cell r="C175" t="str">
            <v>Graduate School of Agriculture</v>
          </cell>
          <cell r="G175" t="str">
            <v>https://www.nodai.ac.jp/english/graduate/agri/</v>
          </cell>
          <cell r="H175" t="str">
            <v>Mandatory</v>
          </cell>
          <cell r="I175" t="str">
            <v>https://www.nodai.ac.jp/application/files/5717/1221/8484/2025__HP0403.pdf</v>
          </cell>
          <cell r="J175" t="str">
            <v>Mandatory</v>
          </cell>
          <cell r="K175" t="str">
            <v>https://www.nodai.ac.jp/application/files/5717/1221/8484/2025__HP0403.pdf</v>
          </cell>
          <cell r="L175" t="str">
            <v>for_PreApplication_Matching</v>
          </cell>
          <cell r="M175" t="str">
            <v>緑</v>
          </cell>
          <cell r="N175">
            <v>39010</v>
          </cell>
          <cell r="O175">
            <v>39020</v>
          </cell>
          <cell r="P175">
            <v>39030</v>
          </cell>
          <cell r="Q175">
            <v>39040</v>
          </cell>
          <cell r="R175">
            <v>39050</v>
          </cell>
          <cell r="ES175" t="str">
            <v>F39</v>
          </cell>
          <cell r="ET175" t="str">
            <v/>
          </cell>
          <cell r="EU175" t="str">
            <v/>
          </cell>
          <cell r="EV175" t="str">
            <v/>
          </cell>
          <cell r="EW175" t="str">
            <v/>
          </cell>
          <cell r="EX175" t="str">
            <v/>
          </cell>
          <cell r="EY175" t="str">
            <v/>
          </cell>
          <cell r="EZ175" t="str">
            <v/>
          </cell>
          <cell r="FA175" t="str">
            <v/>
          </cell>
          <cell r="FB175" t="str">
            <v/>
          </cell>
          <cell r="FC175" t="str">
            <v/>
          </cell>
          <cell r="FD175" t="str">
            <v/>
          </cell>
          <cell r="FE175" t="str">
            <v/>
          </cell>
          <cell r="FF175" t="str">
            <v/>
          </cell>
          <cell r="FG175" t="str">
            <v/>
          </cell>
          <cell r="FH175" t="str">
            <v/>
          </cell>
          <cell r="FI175" t="str">
            <v/>
          </cell>
          <cell r="FJ175" t="str">
            <v/>
          </cell>
          <cell r="FK175" t="str">
            <v/>
          </cell>
          <cell r="FL175" t="str">
            <v/>
          </cell>
          <cell r="FM175" t="str">
            <v/>
          </cell>
          <cell r="FN175" t="str">
            <v/>
          </cell>
          <cell r="FO175" t="str">
            <v/>
          </cell>
          <cell r="FP175" t="str">
            <v/>
          </cell>
          <cell r="FQ175" t="str">
            <v/>
          </cell>
          <cell r="FR175" t="str">
            <v/>
          </cell>
          <cell r="FS175" t="str">
            <v/>
          </cell>
          <cell r="FT175" t="str">
            <v/>
          </cell>
          <cell r="FU175" t="str">
            <v/>
          </cell>
          <cell r="FV175" t="str">
            <v/>
          </cell>
          <cell r="FW175" t="str">
            <v/>
          </cell>
          <cell r="FX175" t="str">
            <v/>
          </cell>
          <cell r="FY175" t="str">
            <v/>
          </cell>
          <cell r="FZ175" t="str">
            <v/>
          </cell>
          <cell r="GA175" t="str">
            <v/>
          </cell>
          <cell r="GB175" t="str">
            <v/>
          </cell>
          <cell r="GC175" t="str">
            <v/>
          </cell>
          <cell r="GD175" t="str">
            <v/>
          </cell>
          <cell r="GE175" t="str">
            <v/>
          </cell>
          <cell r="GF175" t="str">
            <v/>
          </cell>
          <cell r="GG175" t="str">
            <v/>
          </cell>
          <cell r="GH175" t="str">
            <v/>
          </cell>
          <cell r="GI175" t="str">
            <v/>
          </cell>
          <cell r="GJ175" t="str">
            <v/>
          </cell>
          <cell r="GK175" t="str">
            <v/>
          </cell>
          <cell r="GL175" t="str">
            <v/>
          </cell>
          <cell r="GM175" t="str">
            <v/>
          </cell>
          <cell r="GN175" t="str">
            <v/>
          </cell>
          <cell r="GO175" t="str">
            <v/>
          </cell>
          <cell r="GQ175">
            <v>175</v>
          </cell>
        </row>
        <row r="176">
          <cell r="A176" t="str">
            <v>2502A</v>
          </cell>
          <cell r="B176" t="str">
            <v>Tokyo University of Agriculture</v>
          </cell>
          <cell r="C176" t="str">
            <v>Graduate School of Applied Bioscience</v>
          </cell>
          <cell r="G176" t="str">
            <v>https://www.nodai.ac.jp/english/graduate/app/</v>
          </cell>
          <cell r="H176" t="str">
            <v>Mandatory</v>
          </cell>
          <cell r="I176" t="str">
            <v>https://www.nodai.ac.jp/application/files/5717/1221/8484/2025__HP0403.pdf</v>
          </cell>
          <cell r="J176" t="str">
            <v>Mandatory</v>
          </cell>
          <cell r="K176" t="str">
            <v>https://www.nodai.ac.jp/application/files/5717/1221/8484/2025__HP0403.pdf</v>
          </cell>
          <cell r="L176" t="str">
            <v>for_PreApplication_Matching</v>
          </cell>
          <cell r="M176" t="str">
            <v>緑</v>
          </cell>
          <cell r="N176">
            <v>38010</v>
          </cell>
          <cell r="O176">
            <v>38020</v>
          </cell>
          <cell r="P176">
            <v>38030</v>
          </cell>
          <cell r="Q176">
            <v>38040</v>
          </cell>
          <cell r="R176">
            <v>38050</v>
          </cell>
          <cell r="S176">
            <v>38060</v>
          </cell>
          <cell r="ES176" t="str">
            <v>F38</v>
          </cell>
          <cell r="ET176" t="str">
            <v/>
          </cell>
          <cell r="EU176" t="str">
            <v/>
          </cell>
          <cell r="EV176" t="str">
            <v/>
          </cell>
          <cell r="EW176" t="str">
            <v/>
          </cell>
          <cell r="EX176" t="str">
            <v/>
          </cell>
          <cell r="EY176" t="str">
            <v/>
          </cell>
          <cell r="EZ176" t="str">
            <v/>
          </cell>
          <cell r="FA176" t="str">
            <v/>
          </cell>
          <cell r="FB176" t="str">
            <v/>
          </cell>
          <cell r="FC176" t="str">
            <v/>
          </cell>
          <cell r="FD176" t="str">
            <v/>
          </cell>
          <cell r="FE176" t="str">
            <v/>
          </cell>
          <cell r="FF176" t="str">
            <v/>
          </cell>
          <cell r="FG176" t="str">
            <v/>
          </cell>
          <cell r="FH176" t="str">
            <v/>
          </cell>
          <cell r="FI176" t="str">
            <v/>
          </cell>
          <cell r="FJ176" t="str">
            <v/>
          </cell>
          <cell r="FK176" t="str">
            <v/>
          </cell>
          <cell r="FL176" t="str">
            <v/>
          </cell>
          <cell r="FM176" t="str">
            <v/>
          </cell>
          <cell r="FN176" t="str">
            <v/>
          </cell>
          <cell r="FO176" t="str">
            <v/>
          </cell>
          <cell r="FP176" t="str">
            <v/>
          </cell>
          <cell r="FQ176" t="str">
            <v/>
          </cell>
          <cell r="FR176" t="str">
            <v/>
          </cell>
          <cell r="FS176" t="str">
            <v/>
          </cell>
          <cell r="FT176" t="str">
            <v/>
          </cell>
          <cell r="FU176" t="str">
            <v/>
          </cell>
          <cell r="FV176" t="str">
            <v/>
          </cell>
          <cell r="FW176" t="str">
            <v/>
          </cell>
          <cell r="FX176" t="str">
            <v/>
          </cell>
          <cell r="FY176" t="str">
            <v/>
          </cell>
          <cell r="FZ176" t="str">
            <v/>
          </cell>
          <cell r="GA176" t="str">
            <v/>
          </cell>
          <cell r="GB176" t="str">
            <v/>
          </cell>
          <cell r="GC176" t="str">
            <v/>
          </cell>
          <cell r="GD176" t="str">
            <v/>
          </cell>
          <cell r="GE176" t="str">
            <v/>
          </cell>
          <cell r="GF176" t="str">
            <v/>
          </cell>
          <cell r="GG176" t="str">
            <v/>
          </cell>
          <cell r="GH176" t="str">
            <v/>
          </cell>
          <cell r="GI176" t="str">
            <v/>
          </cell>
          <cell r="GJ176" t="str">
            <v/>
          </cell>
          <cell r="GK176" t="str">
            <v/>
          </cell>
          <cell r="GL176" t="str">
            <v/>
          </cell>
          <cell r="GM176" t="str">
            <v/>
          </cell>
          <cell r="GN176" t="str">
            <v/>
          </cell>
          <cell r="GO176" t="str">
            <v/>
          </cell>
          <cell r="GQ176">
            <v>176</v>
          </cell>
        </row>
        <row r="177">
          <cell r="A177" t="str">
            <v>2503A</v>
          </cell>
          <cell r="B177" t="str">
            <v>Tokyo University of Agriculture</v>
          </cell>
          <cell r="C177" t="str">
            <v>Graduate School of Life Sciences</v>
          </cell>
          <cell r="G177" t="str">
            <v>https://www.nodai.ac.jp/english/graduate/graduate-school-life-sciences/</v>
          </cell>
          <cell r="H177" t="str">
            <v>Mandatory</v>
          </cell>
          <cell r="I177" t="str">
            <v>https://www.nodai.ac.jp/application/files/5717/1221/8484/2025__HP0403.pdf</v>
          </cell>
          <cell r="J177" t="str">
            <v>Mandatory</v>
          </cell>
          <cell r="K177" t="str">
            <v>https://www.nodai.ac.jp/application/files/5717/1221/8484/2025__HP0403.pdf</v>
          </cell>
          <cell r="L177" t="str">
            <v>for_PreApplication_Matching</v>
          </cell>
          <cell r="M177" t="str">
            <v>緑</v>
          </cell>
          <cell r="N177">
            <v>38020</v>
          </cell>
          <cell r="O177">
            <v>38030</v>
          </cell>
          <cell r="P177">
            <v>38060</v>
          </cell>
          <cell r="ES177" t="str">
            <v>F38</v>
          </cell>
          <cell r="ET177" t="str">
            <v/>
          </cell>
          <cell r="EU177" t="str">
            <v/>
          </cell>
          <cell r="EV177" t="str">
            <v/>
          </cell>
          <cell r="EW177" t="str">
            <v/>
          </cell>
          <cell r="EX177" t="str">
            <v/>
          </cell>
          <cell r="EY177" t="str">
            <v/>
          </cell>
          <cell r="EZ177" t="str">
            <v/>
          </cell>
          <cell r="FA177" t="str">
            <v/>
          </cell>
          <cell r="FB177" t="str">
            <v/>
          </cell>
          <cell r="FC177" t="str">
            <v/>
          </cell>
          <cell r="FD177" t="str">
            <v/>
          </cell>
          <cell r="FE177" t="str">
            <v/>
          </cell>
          <cell r="FF177" t="str">
            <v/>
          </cell>
          <cell r="FG177" t="str">
            <v/>
          </cell>
          <cell r="FH177" t="str">
            <v/>
          </cell>
          <cell r="FI177" t="str">
            <v/>
          </cell>
          <cell r="FJ177" t="str">
            <v/>
          </cell>
          <cell r="FK177" t="str">
            <v/>
          </cell>
          <cell r="FL177" t="str">
            <v/>
          </cell>
          <cell r="FM177" t="str">
            <v/>
          </cell>
          <cell r="FN177" t="str">
            <v/>
          </cell>
          <cell r="FO177" t="str">
            <v/>
          </cell>
          <cell r="FP177" t="str">
            <v/>
          </cell>
          <cell r="FQ177" t="str">
            <v/>
          </cell>
          <cell r="FR177" t="str">
            <v/>
          </cell>
          <cell r="FS177" t="str">
            <v/>
          </cell>
          <cell r="FT177" t="str">
            <v/>
          </cell>
          <cell r="FU177" t="str">
            <v/>
          </cell>
          <cell r="FV177" t="str">
            <v/>
          </cell>
          <cell r="FW177" t="str">
            <v/>
          </cell>
          <cell r="FX177" t="str">
            <v/>
          </cell>
          <cell r="FY177" t="str">
            <v/>
          </cell>
          <cell r="FZ177" t="str">
            <v/>
          </cell>
          <cell r="GA177" t="str">
            <v/>
          </cell>
          <cell r="GB177" t="str">
            <v/>
          </cell>
          <cell r="GC177" t="str">
            <v/>
          </cell>
          <cell r="GD177" t="str">
            <v/>
          </cell>
          <cell r="GE177" t="str">
            <v/>
          </cell>
          <cell r="GF177" t="str">
            <v/>
          </cell>
          <cell r="GG177" t="str">
            <v/>
          </cell>
          <cell r="GH177" t="str">
            <v/>
          </cell>
          <cell r="GI177" t="str">
            <v/>
          </cell>
          <cell r="GJ177" t="str">
            <v/>
          </cell>
          <cell r="GK177" t="str">
            <v/>
          </cell>
          <cell r="GL177" t="str">
            <v/>
          </cell>
          <cell r="GM177" t="str">
            <v/>
          </cell>
          <cell r="GN177" t="str">
            <v/>
          </cell>
          <cell r="GO177" t="str">
            <v/>
          </cell>
          <cell r="GQ177">
            <v>177</v>
          </cell>
        </row>
        <row r="178">
          <cell r="A178" t="str">
            <v>2504A</v>
          </cell>
          <cell r="B178" t="str">
            <v>Tokyo University of Agriculture</v>
          </cell>
          <cell r="C178" t="str">
            <v>Graduate School of Agro-Environmental Science</v>
          </cell>
          <cell r="G178" t="str">
            <v>https://www.nodai.ac.jp/english/graduate/graduate-school-agro-environmental-science/</v>
          </cell>
          <cell r="H178" t="str">
            <v>Mandatory</v>
          </cell>
          <cell r="I178" t="str">
            <v>https://www.nodai.ac.jp/application/files/5717/1221/8484/2025__HP0403.pdf</v>
          </cell>
          <cell r="J178" t="str">
            <v>Mandatory</v>
          </cell>
          <cell r="K178" t="str">
            <v>https://www.nodai.ac.jp/application/files/5717/1221/8484/2025__HP0403.pdf</v>
          </cell>
          <cell r="L178" t="str">
            <v>for_PreApplication_Matching</v>
          </cell>
          <cell r="M178" t="str">
            <v>緑</v>
          </cell>
          <cell r="N178">
            <v>39070</v>
          </cell>
          <cell r="O178">
            <v>40010</v>
          </cell>
          <cell r="P178">
            <v>40020</v>
          </cell>
          <cell r="Q178">
            <v>41030</v>
          </cell>
          <cell r="R178">
            <v>41040</v>
          </cell>
          <cell r="S178">
            <v>41050</v>
          </cell>
          <cell r="ES178" t="str">
            <v>F39</v>
          </cell>
          <cell r="ET178" t="str">
            <v>F40</v>
          </cell>
          <cell r="EU178" t="str">
            <v>F41</v>
          </cell>
          <cell r="EV178" t="str">
            <v/>
          </cell>
          <cell r="EW178" t="str">
            <v/>
          </cell>
          <cell r="EX178" t="str">
            <v/>
          </cell>
          <cell r="EY178" t="str">
            <v/>
          </cell>
          <cell r="EZ178" t="str">
            <v/>
          </cell>
          <cell r="FA178" t="str">
            <v/>
          </cell>
          <cell r="FB178" t="str">
            <v/>
          </cell>
          <cell r="FC178" t="str">
            <v/>
          </cell>
          <cell r="FD178" t="str">
            <v/>
          </cell>
          <cell r="FE178" t="str">
            <v/>
          </cell>
          <cell r="FF178" t="str">
            <v/>
          </cell>
          <cell r="FG178" t="str">
            <v/>
          </cell>
          <cell r="FH178" t="str">
            <v/>
          </cell>
          <cell r="FI178" t="str">
            <v/>
          </cell>
          <cell r="FJ178" t="str">
            <v/>
          </cell>
          <cell r="FK178" t="str">
            <v/>
          </cell>
          <cell r="FL178" t="str">
            <v/>
          </cell>
          <cell r="FM178" t="str">
            <v/>
          </cell>
          <cell r="FN178" t="str">
            <v/>
          </cell>
          <cell r="FO178" t="str">
            <v/>
          </cell>
          <cell r="FP178" t="str">
            <v/>
          </cell>
          <cell r="FQ178" t="str">
            <v/>
          </cell>
          <cell r="FR178" t="str">
            <v/>
          </cell>
          <cell r="FS178" t="str">
            <v/>
          </cell>
          <cell r="FT178" t="str">
            <v/>
          </cell>
          <cell r="FU178" t="str">
            <v/>
          </cell>
          <cell r="FV178" t="str">
            <v/>
          </cell>
          <cell r="FW178" t="str">
            <v/>
          </cell>
          <cell r="FX178" t="str">
            <v/>
          </cell>
          <cell r="FY178" t="str">
            <v/>
          </cell>
          <cell r="FZ178" t="str">
            <v/>
          </cell>
          <cell r="GA178" t="str">
            <v/>
          </cell>
          <cell r="GB178" t="str">
            <v/>
          </cell>
          <cell r="GC178" t="str">
            <v/>
          </cell>
          <cell r="GD178" t="str">
            <v/>
          </cell>
          <cell r="GE178" t="str">
            <v/>
          </cell>
          <cell r="GF178" t="str">
            <v/>
          </cell>
          <cell r="GG178" t="str">
            <v/>
          </cell>
          <cell r="GH178" t="str">
            <v/>
          </cell>
          <cell r="GI178" t="str">
            <v/>
          </cell>
          <cell r="GJ178" t="str">
            <v/>
          </cell>
          <cell r="GK178" t="str">
            <v/>
          </cell>
          <cell r="GL178" t="str">
            <v/>
          </cell>
          <cell r="GM178" t="str">
            <v/>
          </cell>
          <cell r="GN178" t="str">
            <v/>
          </cell>
          <cell r="GO178" t="str">
            <v/>
          </cell>
          <cell r="GQ178">
            <v>178</v>
          </cell>
        </row>
        <row r="179">
          <cell r="A179" t="str">
            <v>2505A</v>
          </cell>
          <cell r="B179" t="str">
            <v>Tokyo University of Agriculture</v>
          </cell>
          <cell r="C179" t="str">
            <v>Graduate School of International Food and Agricultural Studies</v>
          </cell>
          <cell r="G179" t="str">
            <v>https://www.nodai.ac.jp/english/graduate/graduate-school-international-food-and-agricultural-studies/</v>
          </cell>
          <cell r="H179" t="str">
            <v>Mandatory</v>
          </cell>
          <cell r="I179" t="str">
            <v>https://www.nodai.ac.jp/application/files/5717/1221/8484/2025__HP0403.pdf</v>
          </cell>
          <cell r="J179" t="str">
            <v>Mandatory</v>
          </cell>
          <cell r="K179" t="str">
            <v>https://www.nodai.ac.jp/application/files/5717/1221/8484/2025__HP0403.pdf</v>
          </cell>
          <cell r="L179" t="str">
            <v>for_PreApplication_Matching</v>
          </cell>
          <cell r="M179" t="str">
            <v>緑</v>
          </cell>
          <cell r="N179">
            <v>39030</v>
          </cell>
          <cell r="O179">
            <v>39040</v>
          </cell>
          <cell r="P179">
            <v>41010</v>
          </cell>
          <cell r="Q179">
            <v>41020</v>
          </cell>
          <cell r="ES179" t="str">
            <v>F39</v>
          </cell>
          <cell r="ET179" t="str">
            <v>F41</v>
          </cell>
          <cell r="EU179" t="str">
            <v/>
          </cell>
          <cell r="EV179" t="str">
            <v/>
          </cell>
          <cell r="EW179" t="str">
            <v/>
          </cell>
          <cell r="EX179" t="str">
            <v/>
          </cell>
          <cell r="EY179" t="str">
            <v/>
          </cell>
          <cell r="EZ179" t="str">
            <v/>
          </cell>
          <cell r="FA179" t="str">
            <v/>
          </cell>
          <cell r="FB179" t="str">
            <v/>
          </cell>
          <cell r="FC179" t="str">
            <v/>
          </cell>
          <cell r="FD179" t="str">
            <v/>
          </cell>
          <cell r="FE179" t="str">
            <v/>
          </cell>
          <cell r="FF179" t="str">
            <v/>
          </cell>
          <cell r="FG179" t="str">
            <v/>
          </cell>
          <cell r="FH179" t="str">
            <v/>
          </cell>
          <cell r="FI179" t="str">
            <v/>
          </cell>
          <cell r="FJ179" t="str">
            <v/>
          </cell>
          <cell r="FK179" t="str">
            <v/>
          </cell>
          <cell r="FL179" t="str">
            <v/>
          </cell>
          <cell r="FM179" t="str">
            <v/>
          </cell>
          <cell r="FN179" t="str">
            <v/>
          </cell>
          <cell r="FO179" t="str">
            <v/>
          </cell>
          <cell r="FP179" t="str">
            <v/>
          </cell>
          <cell r="FQ179" t="str">
            <v/>
          </cell>
          <cell r="FR179" t="str">
            <v/>
          </cell>
          <cell r="FS179" t="str">
            <v/>
          </cell>
          <cell r="FT179" t="str">
            <v/>
          </cell>
          <cell r="FU179" t="str">
            <v/>
          </cell>
          <cell r="FV179" t="str">
            <v/>
          </cell>
          <cell r="FW179" t="str">
            <v/>
          </cell>
          <cell r="FX179" t="str">
            <v/>
          </cell>
          <cell r="FY179" t="str">
            <v/>
          </cell>
          <cell r="FZ179" t="str">
            <v/>
          </cell>
          <cell r="GA179" t="str">
            <v/>
          </cell>
          <cell r="GB179" t="str">
            <v/>
          </cell>
          <cell r="GC179" t="str">
            <v/>
          </cell>
          <cell r="GD179" t="str">
            <v/>
          </cell>
          <cell r="GE179" t="str">
            <v/>
          </cell>
          <cell r="GF179" t="str">
            <v/>
          </cell>
          <cell r="GG179" t="str">
            <v/>
          </cell>
          <cell r="GH179" t="str">
            <v/>
          </cell>
          <cell r="GI179" t="str">
            <v/>
          </cell>
          <cell r="GJ179" t="str">
            <v/>
          </cell>
          <cell r="GK179" t="str">
            <v/>
          </cell>
          <cell r="GL179" t="str">
            <v/>
          </cell>
          <cell r="GM179" t="str">
            <v/>
          </cell>
          <cell r="GN179" t="str">
            <v/>
          </cell>
          <cell r="GO179" t="str">
            <v/>
          </cell>
          <cell r="GQ179">
            <v>179</v>
          </cell>
        </row>
        <row r="180">
          <cell r="A180" t="str">
            <v>2506A</v>
          </cell>
          <cell r="B180" t="str">
            <v>Tokyo University of Agriculture</v>
          </cell>
          <cell r="C180" t="str">
            <v>Graduate School of Bioindustry</v>
          </cell>
          <cell r="G180" t="str">
            <v>https://www.nodai.ac.jp/english/graduate/bio/</v>
          </cell>
          <cell r="H180" t="str">
            <v>Mandatory</v>
          </cell>
          <cell r="I180" t="str">
            <v>https://www.nodai.ac.jp/application/files/4416/8377/7835/2024_HP2023.05.01.pdf</v>
          </cell>
          <cell r="J180" t="str">
            <v>Mandatory</v>
          </cell>
          <cell r="K180" t="str">
            <v>https://www.nodai.ac.jp/application/files/4416/8377/7835/2024_HP2023.05.01.pdf</v>
          </cell>
          <cell r="L180" t="str">
            <v>for_PreApplication_Matching</v>
          </cell>
          <cell r="M180" t="str">
            <v>緑</v>
          </cell>
          <cell r="N180">
            <v>39060</v>
          </cell>
          <cell r="O180">
            <v>40030</v>
          </cell>
          <cell r="P180">
            <v>40040</v>
          </cell>
          <cell r="ES180" t="str">
            <v>F39</v>
          </cell>
          <cell r="ET180" t="str">
            <v>F40</v>
          </cell>
          <cell r="EU180" t="str">
            <v/>
          </cell>
          <cell r="EV180" t="str">
            <v/>
          </cell>
          <cell r="EW180" t="str">
            <v/>
          </cell>
          <cell r="EX180" t="str">
            <v/>
          </cell>
          <cell r="EY180" t="str">
            <v/>
          </cell>
          <cell r="EZ180" t="str">
            <v/>
          </cell>
          <cell r="FA180" t="str">
            <v/>
          </cell>
          <cell r="FB180" t="str">
            <v/>
          </cell>
          <cell r="FC180" t="str">
            <v/>
          </cell>
          <cell r="FD180" t="str">
            <v/>
          </cell>
          <cell r="FE180" t="str">
            <v/>
          </cell>
          <cell r="FF180" t="str">
            <v/>
          </cell>
          <cell r="FG180" t="str">
            <v/>
          </cell>
          <cell r="FH180" t="str">
            <v/>
          </cell>
          <cell r="FI180" t="str">
            <v/>
          </cell>
          <cell r="FJ180" t="str">
            <v/>
          </cell>
          <cell r="FK180" t="str">
            <v/>
          </cell>
          <cell r="FL180" t="str">
            <v/>
          </cell>
          <cell r="FM180" t="str">
            <v/>
          </cell>
          <cell r="FN180" t="str">
            <v/>
          </cell>
          <cell r="FO180" t="str">
            <v/>
          </cell>
          <cell r="FP180" t="str">
            <v/>
          </cell>
          <cell r="FQ180" t="str">
            <v/>
          </cell>
          <cell r="FR180" t="str">
            <v/>
          </cell>
          <cell r="FS180" t="str">
            <v/>
          </cell>
          <cell r="FT180" t="str">
            <v/>
          </cell>
          <cell r="FU180" t="str">
            <v/>
          </cell>
          <cell r="FV180" t="str">
            <v/>
          </cell>
          <cell r="FW180" t="str">
            <v/>
          </cell>
          <cell r="FX180" t="str">
            <v/>
          </cell>
          <cell r="FY180" t="str">
            <v/>
          </cell>
          <cell r="FZ180" t="str">
            <v/>
          </cell>
          <cell r="GA180" t="str">
            <v/>
          </cell>
          <cell r="GB180" t="str">
            <v/>
          </cell>
          <cell r="GC180" t="str">
            <v/>
          </cell>
          <cell r="GD180" t="str">
            <v/>
          </cell>
          <cell r="GE180" t="str">
            <v/>
          </cell>
          <cell r="GF180" t="str">
            <v/>
          </cell>
          <cell r="GG180" t="str">
            <v/>
          </cell>
          <cell r="GH180" t="str">
            <v/>
          </cell>
          <cell r="GI180" t="str">
            <v/>
          </cell>
          <cell r="GJ180" t="str">
            <v/>
          </cell>
          <cell r="GK180" t="str">
            <v/>
          </cell>
          <cell r="GL180" t="str">
            <v/>
          </cell>
          <cell r="GM180" t="str">
            <v/>
          </cell>
          <cell r="GN180" t="str">
            <v/>
          </cell>
          <cell r="GO180" t="str">
            <v/>
          </cell>
          <cell r="GQ180">
            <v>180</v>
          </cell>
        </row>
        <row r="181">
          <cell r="A181" t="str">
            <v>2601A</v>
          </cell>
          <cell r="B181" t="str">
            <v>Sophia University</v>
          </cell>
          <cell r="C181" t="str">
            <v>Graduate School of Global Environmental Studies</v>
          </cell>
          <cell r="G181" t="str">
            <v>https://www.genv.sophia.ac.jp/english/</v>
          </cell>
          <cell r="H181" t="str">
            <v>Mandatory</v>
          </cell>
          <cell r="I181" t="str">
            <v>https://www.genv.sophia.ac.jp/english/research/index.html</v>
          </cell>
          <cell r="J181" t="str">
            <v>Mandatory</v>
          </cell>
          <cell r="K181" t="str">
            <v>https://www.genv.sophia.ac.jp/english/research/index.html</v>
          </cell>
          <cell r="L181" t="str">
            <v>for_PreApplication_Matching</v>
          </cell>
          <cell r="M181" t="str">
            <v>緑</v>
          </cell>
          <cell r="ES181" t="str">
            <v>C22</v>
          </cell>
          <cell r="ET181" t="str">
            <v>C25</v>
          </cell>
          <cell r="EU181" t="str">
            <v/>
          </cell>
          <cell r="EV181" t="str">
            <v/>
          </cell>
          <cell r="EW181" t="str">
            <v/>
          </cell>
          <cell r="EX181" t="str">
            <v/>
          </cell>
          <cell r="EY181" t="str">
            <v/>
          </cell>
          <cell r="EZ181" t="str">
            <v/>
          </cell>
          <cell r="FA181" t="str">
            <v/>
          </cell>
          <cell r="FB181" t="str">
            <v/>
          </cell>
          <cell r="FC181" t="str">
            <v/>
          </cell>
          <cell r="FD181" t="str">
            <v/>
          </cell>
          <cell r="FE181" t="str">
            <v/>
          </cell>
          <cell r="FF181" t="str">
            <v/>
          </cell>
          <cell r="FG181" t="str">
            <v/>
          </cell>
          <cell r="FH181" t="str">
            <v/>
          </cell>
          <cell r="FI181" t="str">
            <v/>
          </cell>
          <cell r="FJ181" t="str">
            <v/>
          </cell>
          <cell r="FK181" t="str">
            <v/>
          </cell>
          <cell r="FL181" t="str">
            <v/>
          </cell>
          <cell r="FM181" t="str">
            <v/>
          </cell>
          <cell r="FN181" t="str">
            <v/>
          </cell>
          <cell r="FO181" t="str">
            <v/>
          </cell>
          <cell r="FP181" t="str">
            <v/>
          </cell>
          <cell r="FQ181" t="str">
            <v/>
          </cell>
          <cell r="FR181" t="str">
            <v/>
          </cell>
          <cell r="FS181" t="str">
            <v/>
          </cell>
          <cell r="FT181" t="str">
            <v/>
          </cell>
          <cell r="FU181" t="str">
            <v/>
          </cell>
          <cell r="FV181" t="str">
            <v/>
          </cell>
          <cell r="FW181" t="str">
            <v/>
          </cell>
          <cell r="FX181" t="str">
            <v/>
          </cell>
          <cell r="FY181" t="str">
            <v/>
          </cell>
          <cell r="FZ181" t="str">
            <v/>
          </cell>
          <cell r="GA181" t="str">
            <v/>
          </cell>
          <cell r="GB181" t="str">
            <v/>
          </cell>
          <cell r="GC181" t="str">
            <v/>
          </cell>
          <cell r="GD181" t="str">
            <v/>
          </cell>
          <cell r="GE181" t="str">
            <v/>
          </cell>
          <cell r="GF181" t="str">
            <v/>
          </cell>
          <cell r="GG181" t="str">
            <v/>
          </cell>
          <cell r="GH181" t="str">
            <v/>
          </cell>
          <cell r="GI181" t="str">
            <v/>
          </cell>
          <cell r="GJ181" t="str">
            <v/>
          </cell>
          <cell r="GK181" t="str">
            <v/>
          </cell>
          <cell r="GL181" t="str">
            <v/>
          </cell>
          <cell r="GM181" t="str">
            <v/>
          </cell>
          <cell r="GN181" t="str">
            <v/>
          </cell>
          <cell r="GO181" t="str">
            <v/>
          </cell>
          <cell r="GQ181">
            <v>181</v>
          </cell>
        </row>
        <row r="182">
          <cell r="A182" t="str">
            <v>2603A</v>
          </cell>
          <cell r="B182" t="str">
            <v>Sophia University</v>
          </cell>
          <cell r="C182" t="str">
            <v>Gradute School of Global Studies</v>
          </cell>
          <cell r="D182" t="str">
            <v>Graduate Program in Global Studies</v>
          </cell>
          <cell r="G182" t="str">
            <v>https://dept.sophia.ac.jp/g/gs/en/</v>
          </cell>
          <cell r="H182" t="str">
            <v>Mandatory</v>
          </cell>
          <cell r="I182" t="str">
            <v>https://www.sophia.ac.jp/eng/program/graduate_p/gpgs/index.html#professors
(excluding assistant professor)</v>
          </cell>
          <cell r="J182" t="str">
            <v>Mandatory</v>
          </cell>
          <cell r="K182" t="str">
            <v>https://www.sophia.ac.jp/eng/program/graduate_p/gpgs/index.html#professors
(excluding assistant professor)</v>
          </cell>
          <cell r="L182" t="str">
            <v>for_PreApplication_Matching</v>
          </cell>
          <cell r="M182" t="str">
            <v>緑</v>
          </cell>
          <cell r="ES182" t="str">
            <v>A1</v>
          </cell>
          <cell r="ET182" t="str">
            <v>A2</v>
          </cell>
          <cell r="EU182" t="str">
            <v>A3</v>
          </cell>
          <cell r="EV182" t="str">
            <v>A4</v>
          </cell>
          <cell r="EW182" t="str">
            <v>A6</v>
          </cell>
          <cell r="EX182" t="str">
            <v>A7</v>
          </cell>
          <cell r="EY182" t="str">
            <v>A8</v>
          </cell>
          <cell r="EZ182" t="str">
            <v>F41</v>
          </cell>
          <cell r="FA182" t="str">
            <v/>
          </cell>
          <cell r="FB182" t="str">
            <v/>
          </cell>
          <cell r="FC182" t="str">
            <v/>
          </cell>
          <cell r="FD182" t="str">
            <v/>
          </cell>
          <cell r="FE182" t="str">
            <v/>
          </cell>
          <cell r="FF182" t="str">
            <v/>
          </cell>
          <cell r="FG182" t="str">
            <v/>
          </cell>
          <cell r="FH182" t="str">
            <v/>
          </cell>
          <cell r="FI182" t="str">
            <v/>
          </cell>
          <cell r="FJ182" t="str">
            <v/>
          </cell>
          <cell r="FK182" t="str">
            <v/>
          </cell>
          <cell r="FL182" t="str">
            <v/>
          </cell>
          <cell r="FM182" t="str">
            <v/>
          </cell>
          <cell r="FN182" t="str">
            <v/>
          </cell>
          <cell r="FO182" t="str">
            <v/>
          </cell>
          <cell r="FP182" t="str">
            <v/>
          </cell>
          <cell r="FQ182" t="str">
            <v/>
          </cell>
          <cell r="FR182" t="str">
            <v/>
          </cell>
          <cell r="FS182" t="str">
            <v/>
          </cell>
          <cell r="FT182" t="str">
            <v/>
          </cell>
          <cell r="FU182" t="str">
            <v/>
          </cell>
          <cell r="FV182" t="str">
            <v/>
          </cell>
          <cell r="FW182" t="str">
            <v/>
          </cell>
          <cell r="FX182" t="str">
            <v/>
          </cell>
          <cell r="FY182" t="str">
            <v/>
          </cell>
          <cell r="FZ182" t="str">
            <v/>
          </cell>
          <cell r="GA182" t="str">
            <v/>
          </cell>
          <cell r="GB182" t="str">
            <v/>
          </cell>
          <cell r="GC182" t="str">
            <v/>
          </cell>
          <cell r="GD182" t="str">
            <v/>
          </cell>
          <cell r="GE182" t="str">
            <v/>
          </cell>
          <cell r="GF182" t="str">
            <v/>
          </cell>
          <cell r="GG182" t="str">
            <v/>
          </cell>
          <cell r="GH182" t="str">
            <v/>
          </cell>
          <cell r="GI182" t="str">
            <v/>
          </cell>
          <cell r="GJ182" t="str">
            <v/>
          </cell>
          <cell r="GK182" t="str">
            <v/>
          </cell>
          <cell r="GL182" t="str">
            <v/>
          </cell>
          <cell r="GM182" t="str">
            <v/>
          </cell>
          <cell r="GN182" t="str">
            <v/>
          </cell>
          <cell r="GO182" t="str">
            <v/>
          </cell>
          <cell r="GQ182">
            <v>182</v>
          </cell>
        </row>
        <row r="183">
          <cell r="A183" t="str">
            <v>2604A</v>
          </cell>
          <cell r="B183" t="str">
            <v>Sophia University</v>
          </cell>
          <cell r="C183" t="str">
            <v>Graduate School in Human Sciences</v>
          </cell>
          <cell r="D183" t="str">
            <v>Graduate Program in Education</v>
          </cell>
          <cell r="F183" t="str">
            <v>Dr Miki Sugimura
Dr Masamichi Ueno
Dr Taro Komatsu
Dr Maria Manzon</v>
          </cell>
          <cell r="G183" t="str">
            <v>http://www.sophia-humans.jp/department/01_education_06.html</v>
          </cell>
          <cell r="H183" t="str">
            <v>Mandatory</v>
          </cell>
          <cell r="I183" t="str">
            <v>http://www.sophia-humans.jp/department/01_education_06.html</v>
          </cell>
          <cell r="J183" t="str">
            <v>Mandatory</v>
          </cell>
          <cell r="K183" t="str">
            <v>http://www.sophia-humans.jp/department/01_education_06.html</v>
          </cell>
          <cell r="L183" t="str">
            <v>for_PreApplication_Matching</v>
          </cell>
          <cell r="M183" t="str">
            <v>緑</v>
          </cell>
          <cell r="N183">
            <v>9010</v>
          </cell>
          <cell r="O183">
            <v>9020</v>
          </cell>
          <cell r="ES183" t="str">
            <v>A9</v>
          </cell>
          <cell r="ET183" t="str">
            <v/>
          </cell>
          <cell r="EU183" t="str">
            <v/>
          </cell>
          <cell r="EV183" t="str">
            <v/>
          </cell>
          <cell r="EW183" t="str">
            <v/>
          </cell>
          <cell r="EX183" t="str">
            <v/>
          </cell>
          <cell r="EY183" t="str">
            <v/>
          </cell>
          <cell r="EZ183" t="str">
            <v/>
          </cell>
          <cell r="FA183" t="str">
            <v/>
          </cell>
          <cell r="FB183" t="str">
            <v/>
          </cell>
          <cell r="FC183" t="str">
            <v/>
          </cell>
          <cell r="FD183" t="str">
            <v/>
          </cell>
          <cell r="FE183" t="str">
            <v/>
          </cell>
          <cell r="FF183" t="str">
            <v/>
          </cell>
          <cell r="FG183" t="str">
            <v/>
          </cell>
          <cell r="FH183" t="str">
            <v/>
          </cell>
          <cell r="FI183" t="str">
            <v/>
          </cell>
          <cell r="FJ183" t="str">
            <v/>
          </cell>
          <cell r="FK183" t="str">
            <v/>
          </cell>
          <cell r="FL183" t="str">
            <v/>
          </cell>
          <cell r="FM183" t="str">
            <v/>
          </cell>
          <cell r="FN183" t="str">
            <v/>
          </cell>
          <cell r="FO183" t="str">
            <v/>
          </cell>
          <cell r="FP183" t="str">
            <v/>
          </cell>
          <cell r="FQ183" t="str">
            <v/>
          </cell>
          <cell r="FR183" t="str">
            <v/>
          </cell>
          <cell r="FS183" t="str">
            <v/>
          </cell>
          <cell r="FT183" t="str">
            <v/>
          </cell>
          <cell r="FU183" t="str">
            <v/>
          </cell>
          <cell r="FV183" t="str">
            <v/>
          </cell>
          <cell r="FW183" t="str">
            <v/>
          </cell>
          <cell r="FX183" t="str">
            <v/>
          </cell>
          <cell r="FY183" t="str">
            <v/>
          </cell>
          <cell r="FZ183" t="str">
            <v/>
          </cell>
          <cell r="GA183" t="str">
            <v/>
          </cell>
          <cell r="GB183" t="str">
            <v/>
          </cell>
          <cell r="GC183" t="str">
            <v/>
          </cell>
          <cell r="GD183" t="str">
            <v/>
          </cell>
          <cell r="GE183" t="str">
            <v/>
          </cell>
          <cell r="GF183" t="str">
            <v/>
          </cell>
          <cell r="GG183" t="str">
            <v/>
          </cell>
          <cell r="GH183" t="str">
            <v/>
          </cell>
          <cell r="GI183" t="str">
            <v/>
          </cell>
          <cell r="GJ183" t="str">
            <v/>
          </cell>
          <cell r="GK183" t="str">
            <v/>
          </cell>
          <cell r="GL183" t="str">
            <v/>
          </cell>
          <cell r="GM183" t="str">
            <v/>
          </cell>
          <cell r="GN183" t="str">
            <v/>
          </cell>
          <cell r="GO183" t="str">
            <v/>
          </cell>
          <cell r="GQ183">
            <v>183</v>
          </cell>
        </row>
        <row r="184">
          <cell r="A184" t="str">
            <v>2801A</v>
          </cell>
          <cell r="B184" t="str">
            <v>Toyo University</v>
          </cell>
          <cell r="C184" t="str">
            <v>Graduate school of Global and Reginal Studies</v>
          </cell>
          <cell r="D184" t="str">
            <v>Course of Global Innovation Studies</v>
          </cell>
          <cell r="G184" t="str">
            <v>https://www.toyo.ac.jp/academics/ggrs/ginos/</v>
          </cell>
          <cell r="H184" t="str">
            <v>Mandatory</v>
          </cell>
          <cell r="I184" t="str">
            <v>https://www.toyo.ac.jp/academics/ggrs/ginos/</v>
          </cell>
          <cell r="J184" t="str">
            <v>PhD candidates are not accepted</v>
          </cell>
          <cell r="L184" t="str">
            <v>for_PreApplication_Matching</v>
          </cell>
          <cell r="M184" t="str">
            <v>緑</v>
          </cell>
          <cell r="N184">
            <v>6020</v>
          </cell>
          <cell r="O184" t="str">
            <v>80010A6</v>
          </cell>
          <cell r="P184">
            <v>7010</v>
          </cell>
          <cell r="Q184">
            <v>7030</v>
          </cell>
          <cell r="R184">
            <v>7060</v>
          </cell>
          <cell r="S184">
            <v>7080</v>
          </cell>
          <cell r="T184">
            <v>7090</v>
          </cell>
          <cell r="U184">
            <v>8010</v>
          </cell>
          <cell r="V184">
            <v>9020</v>
          </cell>
          <cell r="W184">
            <v>9050</v>
          </cell>
          <cell r="ES184" t="str">
            <v>A6</v>
          </cell>
          <cell r="ET184" t="str">
            <v>A7</v>
          </cell>
          <cell r="EU184" t="str">
            <v>A8</v>
          </cell>
          <cell r="EV184" t="str">
            <v/>
          </cell>
          <cell r="EW184" t="str">
            <v/>
          </cell>
          <cell r="EX184" t="str">
            <v/>
          </cell>
          <cell r="EY184" t="str">
            <v/>
          </cell>
          <cell r="EZ184" t="str">
            <v/>
          </cell>
          <cell r="FA184" t="str">
            <v/>
          </cell>
          <cell r="FB184" t="str">
            <v/>
          </cell>
          <cell r="FC184" t="str">
            <v/>
          </cell>
          <cell r="FD184" t="str">
            <v/>
          </cell>
          <cell r="FE184" t="str">
            <v/>
          </cell>
          <cell r="FF184" t="str">
            <v/>
          </cell>
          <cell r="FG184" t="str">
            <v/>
          </cell>
          <cell r="FH184" t="str">
            <v/>
          </cell>
          <cell r="FI184" t="str">
            <v/>
          </cell>
          <cell r="FJ184" t="str">
            <v/>
          </cell>
          <cell r="FK184" t="str">
            <v/>
          </cell>
          <cell r="FL184" t="str">
            <v/>
          </cell>
          <cell r="FM184" t="str">
            <v/>
          </cell>
          <cell r="FN184" t="str">
            <v/>
          </cell>
          <cell r="FO184" t="str">
            <v/>
          </cell>
          <cell r="FP184" t="str">
            <v/>
          </cell>
          <cell r="FQ184" t="str">
            <v/>
          </cell>
          <cell r="FR184" t="str">
            <v/>
          </cell>
          <cell r="FS184" t="str">
            <v/>
          </cell>
          <cell r="FT184" t="str">
            <v/>
          </cell>
          <cell r="FU184" t="str">
            <v/>
          </cell>
          <cell r="FV184" t="str">
            <v/>
          </cell>
          <cell r="FW184" t="str">
            <v/>
          </cell>
          <cell r="FX184" t="str">
            <v/>
          </cell>
          <cell r="FY184" t="str">
            <v/>
          </cell>
          <cell r="FZ184" t="str">
            <v/>
          </cell>
          <cell r="GA184" t="str">
            <v/>
          </cell>
          <cell r="GB184" t="str">
            <v/>
          </cell>
          <cell r="GC184" t="str">
            <v/>
          </cell>
          <cell r="GD184" t="str">
            <v/>
          </cell>
          <cell r="GE184" t="str">
            <v/>
          </cell>
          <cell r="GF184" t="str">
            <v/>
          </cell>
          <cell r="GG184" t="str">
            <v/>
          </cell>
          <cell r="GH184" t="str">
            <v/>
          </cell>
          <cell r="GI184" t="str">
            <v/>
          </cell>
          <cell r="GJ184" t="str">
            <v/>
          </cell>
          <cell r="GK184" t="str">
            <v/>
          </cell>
          <cell r="GL184" t="str">
            <v/>
          </cell>
          <cell r="GM184" t="str">
            <v/>
          </cell>
          <cell r="GN184" t="str">
            <v/>
          </cell>
          <cell r="GO184" t="str">
            <v/>
          </cell>
          <cell r="GQ184">
            <v>184</v>
          </cell>
        </row>
        <row r="185">
          <cell r="A185" t="str">
            <v>2801B</v>
          </cell>
          <cell r="B185" t="str">
            <v>Toyo University</v>
          </cell>
          <cell r="C185" t="str">
            <v>Graduate school of Global and Reginal Studies</v>
          </cell>
          <cell r="D185" t="str">
            <v>Course of Regional Development Studies</v>
          </cell>
          <cell r="G185" t="str">
            <v>https://www.toyo.ac.jp/academics/ggrs/mrds/</v>
          </cell>
          <cell r="H185" t="str">
            <v>Mandatory</v>
          </cell>
          <cell r="I185" t="str">
            <v>https://www.toyo.ac.jp/academics/ggrs/mrds/</v>
          </cell>
          <cell r="J185" t="str">
            <v>Mandatory</v>
          </cell>
          <cell r="K185" t="str">
            <v>https://www.toyo.ac.jp/academics/ggrs/mrds/</v>
          </cell>
          <cell r="L185" t="str">
            <v>for_PreApplication_Matching</v>
          </cell>
          <cell r="M185" t="str">
            <v>緑</v>
          </cell>
          <cell r="N185">
            <v>4020</v>
          </cell>
          <cell r="O185">
            <v>4030</v>
          </cell>
          <cell r="P185" t="str">
            <v>80010A4</v>
          </cell>
          <cell r="Q185" t="str">
            <v>80020A4</v>
          </cell>
          <cell r="R185" t="str">
            <v>80030A4</v>
          </cell>
          <cell r="S185">
            <v>6010</v>
          </cell>
          <cell r="T185">
            <v>6020</v>
          </cell>
          <cell r="U185" t="str">
            <v>80010A6</v>
          </cell>
          <cell r="V185" t="str">
            <v>80030A6</v>
          </cell>
          <cell r="W185">
            <v>7010</v>
          </cell>
          <cell r="X185">
            <v>7040</v>
          </cell>
          <cell r="Y185">
            <v>7050</v>
          </cell>
          <cell r="Z185" t="str">
            <v>80020A7</v>
          </cell>
          <cell r="AA185">
            <v>8010</v>
          </cell>
          <cell r="AB185">
            <v>8020</v>
          </cell>
          <cell r="AC185" t="str">
            <v>80020A8</v>
          </cell>
          <cell r="AD185" t="str">
            <v>80030A8</v>
          </cell>
          <cell r="AE185">
            <v>9020</v>
          </cell>
          <cell r="AF185">
            <v>22050</v>
          </cell>
          <cell r="AG185">
            <v>22060</v>
          </cell>
          <cell r="AH185">
            <v>23030</v>
          </cell>
          <cell r="AI185">
            <v>25030</v>
          </cell>
          <cell r="AJ185">
            <v>41010</v>
          </cell>
          <cell r="AK185">
            <v>41030</v>
          </cell>
          <cell r="AL185">
            <v>41050</v>
          </cell>
          <cell r="AM185">
            <v>63010</v>
          </cell>
          <cell r="AN185">
            <v>63040</v>
          </cell>
          <cell r="AO185">
            <v>64020</v>
          </cell>
          <cell r="AP185">
            <v>64050</v>
          </cell>
          <cell r="AQ185">
            <v>64060</v>
          </cell>
          <cell r="ES185" t="str">
            <v>A4</v>
          </cell>
          <cell r="ET185" t="str">
            <v>A6</v>
          </cell>
          <cell r="EU185" t="str">
            <v>A7</v>
          </cell>
          <cell r="EV185" t="str">
            <v>A8</v>
          </cell>
          <cell r="EW185" t="str">
            <v>A9</v>
          </cell>
          <cell r="EX185" t="str">
            <v>C22</v>
          </cell>
          <cell r="EY185" t="str">
            <v>C23</v>
          </cell>
          <cell r="EZ185" t="str">
            <v>C25</v>
          </cell>
          <cell r="FA185" t="str">
            <v>F41</v>
          </cell>
          <cell r="FB185" t="str">
            <v>K63</v>
          </cell>
          <cell r="FC185" t="str">
            <v>K64</v>
          </cell>
          <cell r="FD185" t="str">
            <v/>
          </cell>
          <cell r="FE185" t="str">
            <v/>
          </cell>
          <cell r="FF185" t="str">
            <v/>
          </cell>
          <cell r="FG185" t="str">
            <v/>
          </cell>
          <cell r="FH185" t="str">
            <v/>
          </cell>
          <cell r="FI185" t="str">
            <v/>
          </cell>
          <cell r="FJ185" t="str">
            <v/>
          </cell>
          <cell r="FK185" t="str">
            <v/>
          </cell>
          <cell r="FL185" t="str">
            <v/>
          </cell>
          <cell r="FM185" t="str">
            <v/>
          </cell>
          <cell r="FN185" t="str">
            <v/>
          </cell>
          <cell r="FO185" t="str">
            <v/>
          </cell>
          <cell r="FP185" t="str">
            <v/>
          </cell>
          <cell r="FQ185" t="str">
            <v/>
          </cell>
          <cell r="FR185" t="str">
            <v/>
          </cell>
          <cell r="FS185" t="str">
            <v/>
          </cell>
          <cell r="FT185" t="str">
            <v/>
          </cell>
          <cell r="FU185" t="str">
            <v/>
          </cell>
          <cell r="FV185" t="str">
            <v/>
          </cell>
          <cell r="FW185" t="str">
            <v/>
          </cell>
          <cell r="FX185" t="str">
            <v/>
          </cell>
          <cell r="FY185" t="str">
            <v/>
          </cell>
          <cell r="FZ185" t="str">
            <v/>
          </cell>
          <cell r="GA185" t="str">
            <v/>
          </cell>
          <cell r="GB185" t="str">
            <v/>
          </cell>
          <cell r="GC185" t="str">
            <v/>
          </cell>
          <cell r="GD185" t="str">
            <v/>
          </cell>
          <cell r="GE185" t="str">
            <v/>
          </cell>
          <cell r="GF185" t="str">
            <v/>
          </cell>
          <cell r="GG185" t="str">
            <v/>
          </cell>
          <cell r="GH185" t="str">
            <v/>
          </cell>
          <cell r="GI185" t="str">
            <v/>
          </cell>
          <cell r="GJ185" t="str">
            <v/>
          </cell>
          <cell r="GK185" t="str">
            <v/>
          </cell>
          <cell r="GL185" t="str">
            <v/>
          </cell>
          <cell r="GM185" t="str">
            <v/>
          </cell>
          <cell r="GN185" t="str">
            <v/>
          </cell>
          <cell r="GO185" t="str">
            <v/>
          </cell>
          <cell r="GQ185">
            <v>185</v>
          </cell>
        </row>
        <row r="186">
          <cell r="A186" t="str">
            <v>2802A</v>
          </cell>
          <cell r="B186" t="str">
            <v>Toyo University</v>
          </cell>
          <cell r="C186" t="str">
            <v>Graduate school of International Tourism Management</v>
          </cell>
          <cell r="D186" t="str">
            <v>Course of International Tourism Management</v>
          </cell>
          <cell r="G186" t="str">
            <v>https://www.toyo.ac.jp/academics/gitm/</v>
          </cell>
          <cell r="H186" t="str">
            <v>Mandatory</v>
          </cell>
          <cell r="I186" t="str">
            <v>https://www.toyo.ac.jp/staff/gitm/</v>
          </cell>
          <cell r="J186" t="str">
            <v>PhD candidates are not accepted</v>
          </cell>
          <cell r="L186" t="str">
            <v>for_PreApplication_Matching</v>
          </cell>
          <cell r="M186" t="str">
            <v>緑</v>
          </cell>
          <cell r="N186" t="str">
            <v>80020A7</v>
          </cell>
          <cell r="ES186" t="str">
            <v>A7</v>
          </cell>
          <cell r="ET186" t="str">
            <v/>
          </cell>
          <cell r="EU186" t="str">
            <v/>
          </cell>
          <cell r="EV186" t="str">
            <v/>
          </cell>
          <cell r="EW186" t="str">
            <v/>
          </cell>
          <cell r="EX186" t="str">
            <v/>
          </cell>
          <cell r="EY186" t="str">
            <v/>
          </cell>
          <cell r="EZ186" t="str">
            <v/>
          </cell>
          <cell r="FA186" t="str">
            <v/>
          </cell>
          <cell r="FB186" t="str">
            <v/>
          </cell>
          <cell r="FC186" t="str">
            <v/>
          </cell>
          <cell r="FD186" t="str">
            <v/>
          </cell>
          <cell r="FE186" t="str">
            <v/>
          </cell>
          <cell r="FF186" t="str">
            <v/>
          </cell>
          <cell r="FG186" t="str">
            <v/>
          </cell>
          <cell r="FH186" t="str">
            <v/>
          </cell>
          <cell r="FI186" t="str">
            <v/>
          </cell>
          <cell r="FJ186" t="str">
            <v/>
          </cell>
          <cell r="FK186" t="str">
            <v/>
          </cell>
          <cell r="FL186" t="str">
            <v/>
          </cell>
          <cell r="FM186" t="str">
            <v/>
          </cell>
          <cell r="FN186" t="str">
            <v/>
          </cell>
          <cell r="FO186" t="str">
            <v/>
          </cell>
          <cell r="FP186" t="str">
            <v/>
          </cell>
          <cell r="FQ186" t="str">
            <v/>
          </cell>
          <cell r="FR186" t="str">
            <v/>
          </cell>
          <cell r="FS186" t="str">
            <v/>
          </cell>
          <cell r="FT186" t="str">
            <v/>
          </cell>
          <cell r="FU186" t="str">
            <v/>
          </cell>
          <cell r="FV186" t="str">
            <v/>
          </cell>
          <cell r="FW186" t="str">
            <v/>
          </cell>
          <cell r="FX186" t="str">
            <v/>
          </cell>
          <cell r="FY186" t="str">
            <v/>
          </cell>
          <cell r="FZ186" t="str">
            <v/>
          </cell>
          <cell r="GA186" t="str">
            <v/>
          </cell>
          <cell r="GB186" t="str">
            <v/>
          </cell>
          <cell r="GC186" t="str">
            <v/>
          </cell>
          <cell r="GD186" t="str">
            <v/>
          </cell>
          <cell r="GE186" t="str">
            <v/>
          </cell>
          <cell r="GF186" t="str">
            <v/>
          </cell>
          <cell r="GG186" t="str">
            <v/>
          </cell>
          <cell r="GH186" t="str">
            <v/>
          </cell>
          <cell r="GI186" t="str">
            <v/>
          </cell>
          <cell r="GJ186" t="str">
            <v/>
          </cell>
          <cell r="GK186" t="str">
            <v/>
          </cell>
          <cell r="GL186" t="str">
            <v/>
          </cell>
          <cell r="GM186" t="str">
            <v/>
          </cell>
          <cell r="GN186" t="str">
            <v/>
          </cell>
          <cell r="GO186" t="str">
            <v/>
          </cell>
          <cell r="GQ186">
            <v>186</v>
          </cell>
        </row>
        <row r="187">
          <cell r="A187" t="str">
            <v>2803A</v>
          </cell>
          <cell r="B187" t="str">
            <v>Toyo University</v>
          </cell>
          <cell r="C187" t="str">
            <v>Graduate school of Economics</v>
          </cell>
          <cell r="D187" t="str">
            <v>Course of Public-Private Partnership</v>
          </cell>
          <cell r="G187" t="str">
            <v>https://www.pppschool.jp/</v>
          </cell>
          <cell r="H187" t="str">
            <v>Not mandatory</v>
          </cell>
          <cell r="J187" t="str">
            <v>PhD candidates are not accepted</v>
          </cell>
          <cell r="L187" t="str">
            <v>for_PreApplication_Matching</v>
          </cell>
          <cell r="M187" t="str">
            <v>緑</v>
          </cell>
          <cell r="N187">
            <v>7040</v>
          </cell>
          <cell r="O187">
            <v>7050</v>
          </cell>
          <cell r="P187">
            <v>7060</v>
          </cell>
          <cell r="ES187" t="str">
            <v>A7</v>
          </cell>
          <cell r="ET187" t="str">
            <v/>
          </cell>
          <cell r="EU187" t="str">
            <v/>
          </cell>
          <cell r="EV187" t="str">
            <v/>
          </cell>
          <cell r="EW187" t="str">
            <v/>
          </cell>
          <cell r="EX187" t="str">
            <v/>
          </cell>
          <cell r="EY187" t="str">
            <v/>
          </cell>
          <cell r="EZ187" t="str">
            <v/>
          </cell>
          <cell r="FA187" t="str">
            <v/>
          </cell>
          <cell r="FB187" t="str">
            <v/>
          </cell>
          <cell r="FC187" t="str">
            <v/>
          </cell>
          <cell r="FD187" t="str">
            <v/>
          </cell>
          <cell r="FE187" t="str">
            <v/>
          </cell>
          <cell r="FF187" t="str">
            <v/>
          </cell>
          <cell r="FG187" t="str">
            <v/>
          </cell>
          <cell r="FH187" t="str">
            <v/>
          </cell>
          <cell r="FI187" t="str">
            <v/>
          </cell>
          <cell r="FJ187" t="str">
            <v/>
          </cell>
          <cell r="FK187" t="str">
            <v/>
          </cell>
          <cell r="FL187" t="str">
            <v/>
          </cell>
          <cell r="FM187" t="str">
            <v/>
          </cell>
          <cell r="FN187" t="str">
            <v/>
          </cell>
          <cell r="FO187" t="str">
            <v/>
          </cell>
          <cell r="FP187" t="str">
            <v/>
          </cell>
          <cell r="FQ187" t="str">
            <v/>
          </cell>
          <cell r="FR187" t="str">
            <v/>
          </cell>
          <cell r="FS187" t="str">
            <v/>
          </cell>
          <cell r="FT187" t="str">
            <v/>
          </cell>
          <cell r="FU187" t="str">
            <v/>
          </cell>
          <cell r="FV187" t="str">
            <v/>
          </cell>
          <cell r="FW187" t="str">
            <v/>
          </cell>
          <cell r="FX187" t="str">
            <v/>
          </cell>
          <cell r="FY187" t="str">
            <v/>
          </cell>
          <cell r="FZ187" t="str">
            <v/>
          </cell>
          <cell r="GA187" t="str">
            <v/>
          </cell>
          <cell r="GB187" t="str">
            <v/>
          </cell>
          <cell r="GC187" t="str">
            <v/>
          </cell>
          <cell r="GD187" t="str">
            <v/>
          </cell>
          <cell r="GE187" t="str">
            <v/>
          </cell>
          <cell r="GF187" t="str">
            <v/>
          </cell>
          <cell r="GG187" t="str">
            <v/>
          </cell>
          <cell r="GH187" t="str">
            <v/>
          </cell>
          <cell r="GI187" t="str">
            <v/>
          </cell>
          <cell r="GJ187" t="str">
            <v/>
          </cell>
          <cell r="GK187" t="str">
            <v/>
          </cell>
          <cell r="GL187" t="str">
            <v/>
          </cell>
          <cell r="GM187" t="str">
            <v/>
          </cell>
          <cell r="GN187" t="str">
            <v/>
          </cell>
          <cell r="GO187" t="str">
            <v/>
          </cell>
          <cell r="GQ187">
            <v>187</v>
          </cell>
        </row>
        <row r="188">
          <cell r="A188" t="str">
            <v>2804A</v>
          </cell>
          <cell r="B188" t="str">
            <v>Toyo University</v>
          </cell>
          <cell r="C188" t="str">
            <v>Graduate school of Life Sciences</v>
          </cell>
          <cell r="D188" t="str">
            <v>Course of Life Sciences</v>
          </cell>
          <cell r="G188" t="str">
            <v>https://www.toyo.ac.jp/academics/glsc/mlsc/</v>
          </cell>
          <cell r="H188" t="str">
            <v>Mandatory</v>
          </cell>
          <cell r="I188" t="str">
            <v>https://www.toyo.ac.jp/staff/glsc/</v>
          </cell>
          <cell r="J188" t="str">
            <v>Mandatory</v>
          </cell>
          <cell r="K188" t="str">
            <v>https://www.toyo.ac.jp/staff/glsc/</v>
          </cell>
          <cell r="L188" t="str">
            <v>for_PreApplication_Matching</v>
          </cell>
          <cell r="M188" t="str">
            <v>緑</v>
          </cell>
          <cell r="N188">
            <v>38010</v>
          </cell>
          <cell r="O188">
            <v>38020</v>
          </cell>
          <cell r="P188">
            <v>38060</v>
          </cell>
          <cell r="Q188">
            <v>41050</v>
          </cell>
          <cell r="R188">
            <v>44030</v>
          </cell>
          <cell r="S188">
            <v>44050</v>
          </cell>
          <cell r="T188">
            <v>45030</v>
          </cell>
          <cell r="U188">
            <v>33020</v>
          </cell>
          <cell r="ES188" t="str">
            <v>F38</v>
          </cell>
          <cell r="ET188" t="str">
            <v>F41</v>
          </cell>
          <cell r="EU188" t="str">
            <v>G44</v>
          </cell>
          <cell r="EV188" t="str">
            <v>G45</v>
          </cell>
          <cell r="EW188" t="str">
            <v>E33</v>
          </cell>
          <cell r="EX188" t="str">
            <v/>
          </cell>
          <cell r="EY188" t="str">
            <v/>
          </cell>
          <cell r="EZ188" t="str">
            <v/>
          </cell>
          <cell r="FA188" t="str">
            <v/>
          </cell>
          <cell r="FB188" t="str">
            <v/>
          </cell>
          <cell r="FC188" t="str">
            <v/>
          </cell>
          <cell r="FD188" t="str">
            <v/>
          </cell>
          <cell r="FE188" t="str">
            <v/>
          </cell>
          <cell r="FF188" t="str">
            <v/>
          </cell>
          <cell r="FG188" t="str">
            <v/>
          </cell>
          <cell r="FH188" t="str">
            <v/>
          </cell>
          <cell r="FI188" t="str">
            <v/>
          </cell>
          <cell r="FJ188" t="str">
            <v/>
          </cell>
          <cell r="FK188" t="str">
            <v/>
          </cell>
          <cell r="FL188" t="str">
            <v/>
          </cell>
          <cell r="FM188" t="str">
            <v/>
          </cell>
          <cell r="FN188" t="str">
            <v/>
          </cell>
          <cell r="FO188" t="str">
            <v/>
          </cell>
          <cell r="FP188" t="str">
            <v/>
          </cell>
          <cell r="FQ188" t="str">
            <v/>
          </cell>
          <cell r="FR188" t="str">
            <v/>
          </cell>
          <cell r="FS188" t="str">
            <v/>
          </cell>
          <cell r="FT188" t="str">
            <v/>
          </cell>
          <cell r="FU188" t="str">
            <v/>
          </cell>
          <cell r="FV188" t="str">
            <v/>
          </cell>
          <cell r="FW188" t="str">
            <v/>
          </cell>
          <cell r="FX188" t="str">
            <v/>
          </cell>
          <cell r="FY188" t="str">
            <v/>
          </cell>
          <cell r="FZ188" t="str">
            <v/>
          </cell>
          <cell r="GA188" t="str">
            <v/>
          </cell>
          <cell r="GB188" t="str">
            <v/>
          </cell>
          <cell r="GC188" t="str">
            <v/>
          </cell>
          <cell r="GD188" t="str">
            <v/>
          </cell>
          <cell r="GE188" t="str">
            <v/>
          </cell>
          <cell r="GF188" t="str">
            <v/>
          </cell>
          <cell r="GG188" t="str">
            <v/>
          </cell>
          <cell r="GH188" t="str">
            <v/>
          </cell>
          <cell r="GI188" t="str">
            <v/>
          </cell>
          <cell r="GJ188" t="str">
            <v/>
          </cell>
          <cell r="GK188" t="str">
            <v/>
          </cell>
          <cell r="GL188" t="str">
            <v/>
          </cell>
          <cell r="GM188" t="str">
            <v/>
          </cell>
          <cell r="GN188" t="str">
            <v/>
          </cell>
          <cell r="GO188" t="str">
            <v/>
          </cell>
          <cell r="GQ188">
            <v>188</v>
          </cell>
        </row>
        <row r="189">
          <cell r="A189" t="str">
            <v>3001B</v>
          </cell>
          <cell r="B189" t="str">
            <v>Meiji University</v>
          </cell>
          <cell r="C189" t="str">
            <v>Graduate school of Governance Studies</v>
          </cell>
          <cell r="D189" t="str">
            <v>Governance Studies</v>
          </cell>
          <cell r="G189" t="str">
            <v>https://www.meiji.ac.jp/cip/english/graduate/governance/index.html</v>
          </cell>
          <cell r="H189" t="str">
            <v>Mandatory</v>
          </cell>
          <cell r="I189" t="str">
            <v>https://www.meiji.ac.jp/cip/english/graduate/governance/faculty.html</v>
          </cell>
          <cell r="L189" t="str">
            <v>for_PreApplication_Matching</v>
          </cell>
          <cell r="M189" t="str">
            <v>緑</v>
          </cell>
          <cell r="N189">
            <v>6010</v>
          </cell>
          <cell r="O189">
            <v>6020</v>
          </cell>
          <cell r="P189" t="str">
            <v>80010A6</v>
          </cell>
          <cell r="ES189" t="str">
            <v>A6</v>
          </cell>
          <cell r="ET189" t="str">
            <v/>
          </cell>
          <cell r="EU189" t="str">
            <v/>
          </cell>
          <cell r="EV189" t="str">
            <v/>
          </cell>
          <cell r="EW189" t="str">
            <v/>
          </cell>
          <cell r="EX189" t="str">
            <v/>
          </cell>
          <cell r="EY189" t="str">
            <v/>
          </cell>
          <cell r="EZ189" t="str">
            <v/>
          </cell>
          <cell r="FA189" t="str">
            <v/>
          </cell>
          <cell r="FB189" t="str">
            <v/>
          </cell>
          <cell r="FC189" t="str">
            <v/>
          </cell>
          <cell r="FD189" t="str">
            <v/>
          </cell>
          <cell r="FE189" t="str">
            <v/>
          </cell>
          <cell r="FF189" t="str">
            <v/>
          </cell>
          <cell r="FG189" t="str">
            <v/>
          </cell>
          <cell r="FH189" t="str">
            <v/>
          </cell>
          <cell r="FI189" t="str">
            <v/>
          </cell>
          <cell r="FJ189" t="str">
            <v/>
          </cell>
          <cell r="FK189" t="str">
            <v/>
          </cell>
          <cell r="FL189" t="str">
            <v/>
          </cell>
          <cell r="FM189" t="str">
            <v/>
          </cell>
          <cell r="FN189" t="str">
            <v/>
          </cell>
          <cell r="FO189" t="str">
            <v/>
          </cell>
          <cell r="FP189" t="str">
            <v/>
          </cell>
          <cell r="FQ189" t="str">
            <v/>
          </cell>
          <cell r="FR189" t="str">
            <v/>
          </cell>
          <cell r="FS189" t="str">
            <v/>
          </cell>
          <cell r="FT189" t="str">
            <v/>
          </cell>
          <cell r="FU189" t="str">
            <v/>
          </cell>
          <cell r="FV189" t="str">
            <v/>
          </cell>
          <cell r="FW189" t="str">
            <v/>
          </cell>
          <cell r="FX189" t="str">
            <v/>
          </cell>
          <cell r="FY189" t="str">
            <v/>
          </cell>
          <cell r="FZ189" t="str">
            <v/>
          </cell>
          <cell r="GA189" t="str">
            <v/>
          </cell>
          <cell r="GB189" t="str">
            <v/>
          </cell>
          <cell r="GC189" t="str">
            <v/>
          </cell>
          <cell r="GD189" t="str">
            <v/>
          </cell>
          <cell r="GE189" t="str">
            <v/>
          </cell>
          <cell r="GF189" t="str">
            <v/>
          </cell>
          <cell r="GG189" t="str">
            <v/>
          </cell>
          <cell r="GH189" t="str">
            <v/>
          </cell>
          <cell r="GI189" t="str">
            <v/>
          </cell>
          <cell r="GJ189" t="str">
            <v/>
          </cell>
          <cell r="GK189" t="str">
            <v/>
          </cell>
          <cell r="GL189" t="str">
            <v/>
          </cell>
          <cell r="GM189" t="str">
            <v/>
          </cell>
          <cell r="GN189" t="str">
            <v/>
          </cell>
          <cell r="GO189" t="str">
            <v/>
          </cell>
          <cell r="GQ189">
            <v>189</v>
          </cell>
        </row>
        <row r="190">
          <cell r="A190" t="str">
            <v>3101A</v>
          </cell>
          <cell r="B190" t="str">
            <v>Kogakuin University</v>
          </cell>
          <cell r="C190" t="str">
            <v>Graduate school of Engineering</v>
          </cell>
          <cell r="D190" t="str">
            <v>Mechanical Engineering</v>
          </cell>
          <cell r="G190" t="str">
            <v>https://www.kogakuin.ac.jp/english/graduate/ma.html</v>
          </cell>
          <cell r="H190" t="str">
            <v>Mandatory</v>
          </cell>
          <cell r="I190" t="str">
            <v>https://er-web.sc.kogakuin.ac.jp/scripts/websearch/index.htm?lang=en</v>
          </cell>
          <cell r="J190" t="str">
            <v>Mandatory</v>
          </cell>
          <cell r="K190" t="str">
            <v>https://er-web.sc.kogakuin.ac.jp/scripts/websearch/index.htm?lang=en</v>
          </cell>
          <cell r="L190" t="str">
            <v>for_PreApplication_Matching</v>
          </cell>
          <cell r="M190" t="str">
            <v>緑</v>
          </cell>
          <cell r="N190">
            <v>18010</v>
          </cell>
          <cell r="O190">
            <v>18020</v>
          </cell>
          <cell r="P190">
            <v>18030</v>
          </cell>
          <cell r="Q190">
            <v>19010</v>
          </cell>
          <cell r="R190">
            <v>20010</v>
          </cell>
          <cell r="S190">
            <v>20020</v>
          </cell>
          <cell r="T190">
            <v>24010</v>
          </cell>
          <cell r="U190">
            <v>26050</v>
          </cell>
          <cell r="V190">
            <v>90130</v>
          </cell>
          <cell r="ES190" t="str">
            <v>C18</v>
          </cell>
          <cell r="ET190" t="str">
            <v>C19</v>
          </cell>
          <cell r="EU190" t="str">
            <v>C20</v>
          </cell>
          <cell r="EV190" t="str">
            <v>C24</v>
          </cell>
          <cell r="EW190" t="str">
            <v>D26</v>
          </cell>
          <cell r="EX190" t="str">
            <v>DI90</v>
          </cell>
          <cell r="EY190" t="str">
            <v/>
          </cell>
          <cell r="EZ190" t="str">
            <v/>
          </cell>
          <cell r="FA190" t="str">
            <v/>
          </cell>
          <cell r="FB190" t="str">
            <v/>
          </cell>
          <cell r="FC190" t="str">
            <v/>
          </cell>
          <cell r="FD190" t="str">
            <v/>
          </cell>
          <cell r="FE190" t="str">
            <v/>
          </cell>
          <cell r="FF190" t="str">
            <v/>
          </cell>
          <cell r="FG190" t="str">
            <v/>
          </cell>
          <cell r="FH190" t="str">
            <v/>
          </cell>
          <cell r="FI190" t="str">
            <v/>
          </cell>
          <cell r="FJ190" t="str">
            <v/>
          </cell>
          <cell r="FK190" t="str">
            <v/>
          </cell>
          <cell r="FL190" t="str">
            <v/>
          </cell>
          <cell r="FM190" t="str">
            <v/>
          </cell>
          <cell r="FN190" t="str">
            <v/>
          </cell>
          <cell r="FO190" t="str">
            <v/>
          </cell>
          <cell r="FP190" t="str">
            <v/>
          </cell>
          <cell r="FQ190" t="str">
            <v/>
          </cell>
          <cell r="FR190" t="str">
            <v/>
          </cell>
          <cell r="FS190" t="str">
            <v/>
          </cell>
          <cell r="FT190" t="str">
            <v/>
          </cell>
          <cell r="FU190" t="str">
            <v/>
          </cell>
          <cell r="FV190" t="str">
            <v/>
          </cell>
          <cell r="FW190" t="str">
            <v/>
          </cell>
          <cell r="FX190" t="str">
            <v/>
          </cell>
          <cell r="FY190" t="str">
            <v/>
          </cell>
          <cell r="FZ190" t="str">
            <v/>
          </cell>
          <cell r="GA190" t="str">
            <v/>
          </cell>
          <cell r="GB190" t="str">
            <v/>
          </cell>
          <cell r="GC190" t="str">
            <v/>
          </cell>
          <cell r="GD190" t="str">
            <v/>
          </cell>
          <cell r="GE190" t="str">
            <v/>
          </cell>
          <cell r="GF190" t="str">
            <v/>
          </cell>
          <cell r="GG190" t="str">
            <v/>
          </cell>
          <cell r="GH190" t="str">
            <v/>
          </cell>
          <cell r="GI190" t="str">
            <v/>
          </cell>
          <cell r="GJ190" t="str">
            <v/>
          </cell>
          <cell r="GK190" t="str">
            <v/>
          </cell>
          <cell r="GL190" t="str">
            <v/>
          </cell>
          <cell r="GM190" t="str">
            <v/>
          </cell>
          <cell r="GN190" t="str">
            <v/>
          </cell>
          <cell r="GO190" t="str">
            <v/>
          </cell>
          <cell r="GQ190">
            <v>190</v>
          </cell>
        </row>
        <row r="191">
          <cell r="A191" t="str">
            <v>3101B</v>
          </cell>
          <cell r="B191" t="str">
            <v>Kogakuin University</v>
          </cell>
          <cell r="C191" t="str">
            <v>Graduate school of Engineering</v>
          </cell>
          <cell r="D191" t="str">
            <v>Applied Chemistry and Chemical Engineering</v>
          </cell>
          <cell r="G191" t="str">
            <v>https://www.kogakuin.ac.jp/english/graduate/mb.html</v>
          </cell>
          <cell r="H191" t="str">
            <v>Mandatory</v>
          </cell>
          <cell r="I191" t="str">
            <v>https://er-web.sc.kogakuin.ac.jp/scripts/websearch/index.htm?lang=en</v>
          </cell>
          <cell r="J191" t="str">
            <v>Mandatory</v>
          </cell>
          <cell r="K191" t="str">
            <v>https://er-web.sc.kogakuin.ac.jp/scripts/websearch/index.htm?lang=en</v>
          </cell>
          <cell r="L191" t="str">
            <v>for_PreApplication_Matching</v>
          </cell>
          <cell r="M191" t="str">
            <v>緑</v>
          </cell>
          <cell r="N191">
            <v>18010</v>
          </cell>
          <cell r="O191">
            <v>26010</v>
          </cell>
          <cell r="P191">
            <v>26020</v>
          </cell>
          <cell r="Q191">
            <v>26030</v>
          </cell>
          <cell r="R191">
            <v>26040</v>
          </cell>
          <cell r="S191">
            <v>26060</v>
          </cell>
          <cell r="T191">
            <v>27010</v>
          </cell>
          <cell r="U191">
            <v>27020</v>
          </cell>
          <cell r="V191">
            <v>27030</v>
          </cell>
          <cell r="W191">
            <v>27040</v>
          </cell>
          <cell r="X191">
            <v>28010</v>
          </cell>
          <cell r="Y191">
            <v>28020</v>
          </cell>
          <cell r="Z191">
            <v>28030</v>
          </cell>
          <cell r="AA191">
            <v>32010</v>
          </cell>
          <cell r="AB191">
            <v>32020</v>
          </cell>
          <cell r="AC191">
            <v>33010</v>
          </cell>
          <cell r="AD191">
            <v>33020</v>
          </cell>
          <cell r="AE191">
            <v>34010</v>
          </cell>
          <cell r="AF191">
            <v>34030</v>
          </cell>
          <cell r="AG191">
            <v>35010</v>
          </cell>
          <cell r="AH191">
            <v>35020</v>
          </cell>
          <cell r="AI191">
            <v>35030</v>
          </cell>
          <cell r="AJ191">
            <v>90120</v>
          </cell>
          <cell r="AK191">
            <v>64030</v>
          </cell>
          <cell r="AL191">
            <v>63010</v>
          </cell>
          <cell r="AM191">
            <v>43060</v>
          </cell>
          <cell r="ES191" t="str">
            <v>C18</v>
          </cell>
          <cell r="ET191" t="str">
            <v>D26</v>
          </cell>
          <cell r="EU191" t="str">
            <v>D27</v>
          </cell>
          <cell r="EV191" t="str">
            <v>D28</v>
          </cell>
          <cell r="EW191" t="str">
            <v>E32</v>
          </cell>
          <cell r="EX191" t="str">
            <v>E33</v>
          </cell>
          <cell r="EY191" t="str">
            <v>E34</v>
          </cell>
          <cell r="EZ191" t="str">
            <v>E35</v>
          </cell>
          <cell r="FA191" t="str">
            <v>DI90</v>
          </cell>
          <cell r="FB191" t="str">
            <v>K63</v>
          </cell>
          <cell r="FC191" t="str">
            <v>K64</v>
          </cell>
          <cell r="FD191" t="str">
            <v>G43</v>
          </cell>
          <cell r="FE191" t="str">
            <v>G44</v>
          </cell>
          <cell r="FF191" t="str">
            <v>G45</v>
          </cell>
          <cell r="FG191" t="str">
            <v/>
          </cell>
          <cell r="FH191" t="str">
            <v/>
          </cell>
          <cell r="FI191" t="str">
            <v/>
          </cell>
          <cell r="FJ191" t="str">
            <v/>
          </cell>
          <cell r="FK191" t="str">
            <v/>
          </cell>
          <cell r="FL191" t="str">
            <v/>
          </cell>
          <cell r="FM191" t="str">
            <v/>
          </cell>
          <cell r="FN191" t="str">
            <v/>
          </cell>
          <cell r="FO191" t="str">
            <v/>
          </cell>
          <cell r="FP191" t="str">
            <v/>
          </cell>
          <cell r="FQ191" t="str">
            <v/>
          </cell>
          <cell r="FR191" t="str">
            <v/>
          </cell>
          <cell r="FS191" t="str">
            <v/>
          </cell>
          <cell r="FT191" t="str">
            <v/>
          </cell>
          <cell r="FU191" t="str">
            <v/>
          </cell>
          <cell r="FV191" t="str">
            <v/>
          </cell>
          <cell r="FW191" t="str">
            <v/>
          </cell>
          <cell r="FX191" t="str">
            <v/>
          </cell>
          <cell r="FY191" t="str">
            <v/>
          </cell>
          <cell r="FZ191" t="str">
            <v/>
          </cell>
          <cell r="GA191" t="str">
            <v/>
          </cell>
          <cell r="GB191" t="str">
            <v/>
          </cell>
          <cell r="GC191" t="str">
            <v/>
          </cell>
          <cell r="GD191" t="str">
            <v/>
          </cell>
          <cell r="GE191" t="str">
            <v/>
          </cell>
          <cell r="GF191" t="str">
            <v/>
          </cell>
          <cell r="GG191" t="str">
            <v/>
          </cell>
          <cell r="GH191" t="str">
            <v/>
          </cell>
          <cell r="GI191" t="str">
            <v/>
          </cell>
          <cell r="GJ191" t="str">
            <v/>
          </cell>
          <cell r="GK191" t="str">
            <v/>
          </cell>
          <cell r="GL191" t="str">
            <v/>
          </cell>
          <cell r="GM191" t="str">
            <v/>
          </cell>
          <cell r="GN191" t="str">
            <v/>
          </cell>
          <cell r="GO191" t="str">
            <v/>
          </cell>
          <cell r="GQ191">
            <v>191</v>
          </cell>
        </row>
        <row r="192">
          <cell r="A192" t="str">
            <v>3101C</v>
          </cell>
          <cell r="B192" t="str">
            <v>Kogakuin University</v>
          </cell>
          <cell r="C192" t="str">
            <v>Graduate school of Engineering</v>
          </cell>
          <cell r="D192" t="str">
            <v>Electrical Engineering and Electronics</v>
          </cell>
          <cell r="G192" t="str">
            <v>https://www.kogakuin.ac.jp/english/graduate/mc.html</v>
          </cell>
          <cell r="H192" t="str">
            <v>Mandatory</v>
          </cell>
          <cell r="I192" t="str">
            <v>https://er-web.sc.kogakuin.ac.jp/scripts/websearch/index.htm?lang=en</v>
          </cell>
          <cell r="J192" t="str">
            <v>Mandatory</v>
          </cell>
          <cell r="K192" t="str">
            <v>https://er-web.sc.kogakuin.ac.jp/scripts/websearch/index.htm?lang=en</v>
          </cell>
          <cell r="L192" t="str">
            <v>for_PreApplication_Matching</v>
          </cell>
          <cell r="M192" t="str">
            <v>緑</v>
          </cell>
          <cell r="N192">
            <v>21010</v>
          </cell>
          <cell r="O192">
            <v>21020</v>
          </cell>
          <cell r="P192">
            <v>21030</v>
          </cell>
          <cell r="Q192">
            <v>21040</v>
          </cell>
          <cell r="R192">
            <v>21050</v>
          </cell>
          <cell r="S192">
            <v>21060</v>
          </cell>
          <cell r="T192">
            <v>26010</v>
          </cell>
          <cell r="U192">
            <v>26020</v>
          </cell>
          <cell r="V192">
            <v>26060</v>
          </cell>
          <cell r="W192">
            <v>29010</v>
          </cell>
          <cell r="X192">
            <v>29030</v>
          </cell>
          <cell r="Y192">
            <v>30010</v>
          </cell>
          <cell r="Z192">
            <v>30020</v>
          </cell>
          <cell r="AA192">
            <v>32020</v>
          </cell>
          <cell r="AB192">
            <v>34010</v>
          </cell>
          <cell r="ES192" t="str">
            <v>C21</v>
          </cell>
          <cell r="ET192" t="str">
            <v>D26</v>
          </cell>
          <cell r="EU192" t="str">
            <v>D29</v>
          </cell>
          <cell r="EV192" t="str">
            <v>D30</v>
          </cell>
          <cell r="EW192" t="str">
            <v>E32</v>
          </cell>
          <cell r="EX192" t="str">
            <v>E34</v>
          </cell>
          <cell r="EY192" t="str">
            <v/>
          </cell>
          <cell r="EZ192" t="str">
            <v/>
          </cell>
          <cell r="FA192" t="str">
            <v/>
          </cell>
          <cell r="FB192" t="str">
            <v/>
          </cell>
          <cell r="FC192" t="str">
            <v/>
          </cell>
          <cell r="FD192" t="str">
            <v/>
          </cell>
          <cell r="FE192" t="str">
            <v/>
          </cell>
          <cell r="FF192" t="str">
            <v/>
          </cell>
          <cell r="FG192" t="str">
            <v/>
          </cell>
          <cell r="FH192" t="str">
            <v/>
          </cell>
          <cell r="FI192" t="str">
            <v/>
          </cell>
          <cell r="FJ192" t="str">
            <v/>
          </cell>
          <cell r="FK192" t="str">
            <v/>
          </cell>
          <cell r="FL192" t="str">
            <v/>
          </cell>
          <cell r="FM192" t="str">
            <v/>
          </cell>
          <cell r="FN192" t="str">
            <v/>
          </cell>
          <cell r="FO192" t="str">
            <v/>
          </cell>
          <cell r="FP192" t="str">
            <v/>
          </cell>
          <cell r="FQ192" t="str">
            <v/>
          </cell>
          <cell r="FR192" t="str">
            <v/>
          </cell>
          <cell r="FS192" t="str">
            <v/>
          </cell>
          <cell r="FT192" t="str">
            <v/>
          </cell>
          <cell r="FU192" t="str">
            <v/>
          </cell>
          <cell r="FV192" t="str">
            <v/>
          </cell>
          <cell r="FW192" t="str">
            <v/>
          </cell>
          <cell r="FX192" t="str">
            <v/>
          </cell>
          <cell r="FY192" t="str">
            <v/>
          </cell>
          <cell r="FZ192" t="str">
            <v/>
          </cell>
          <cell r="GA192" t="str">
            <v/>
          </cell>
          <cell r="GB192" t="str">
            <v/>
          </cell>
          <cell r="GC192" t="str">
            <v/>
          </cell>
          <cell r="GD192" t="str">
            <v/>
          </cell>
          <cell r="GE192" t="str">
            <v/>
          </cell>
          <cell r="GF192" t="str">
            <v/>
          </cell>
          <cell r="GG192" t="str">
            <v/>
          </cell>
          <cell r="GH192" t="str">
            <v/>
          </cell>
          <cell r="GI192" t="str">
            <v/>
          </cell>
          <cell r="GJ192" t="str">
            <v/>
          </cell>
          <cell r="GK192" t="str">
            <v/>
          </cell>
          <cell r="GL192" t="str">
            <v/>
          </cell>
          <cell r="GM192" t="str">
            <v/>
          </cell>
          <cell r="GN192" t="str">
            <v/>
          </cell>
          <cell r="GO192" t="str">
            <v/>
          </cell>
          <cell r="GQ192">
            <v>192</v>
          </cell>
        </row>
        <row r="193">
          <cell r="A193" t="str">
            <v>3101D</v>
          </cell>
          <cell r="B193" t="str">
            <v>Kogakuin University</v>
          </cell>
          <cell r="C193" t="str">
            <v>Graduate school of Engineering</v>
          </cell>
          <cell r="D193" t="str">
            <v>Informatics</v>
          </cell>
          <cell r="G193" t="str">
            <v>https://www.kogakuin.ac.jp/english/graduate/me.html</v>
          </cell>
          <cell r="H193" t="str">
            <v>Mandatory</v>
          </cell>
          <cell r="I193" t="str">
            <v>https://er-web.sc.kogakuin.ac.jp/scripts/websearch/index.htm?lang=en</v>
          </cell>
          <cell r="J193" t="str">
            <v>Mandatory</v>
          </cell>
          <cell r="K193" t="str">
            <v>https://er-web.sc.kogakuin.ac.jp/scripts/websearch/index.htm?lang=en</v>
          </cell>
          <cell r="L193" t="str">
            <v>for_PreApplication_Matching</v>
          </cell>
          <cell r="M193" t="str">
            <v>緑</v>
          </cell>
          <cell r="N193">
            <v>25010</v>
          </cell>
          <cell r="O193">
            <v>60010</v>
          </cell>
          <cell r="P193">
            <v>60020</v>
          </cell>
          <cell r="Q193">
            <v>60030</v>
          </cell>
          <cell r="R193">
            <v>60040</v>
          </cell>
          <cell r="S193">
            <v>60050</v>
          </cell>
          <cell r="T193">
            <v>60060</v>
          </cell>
          <cell r="U193">
            <v>60070</v>
          </cell>
          <cell r="V193">
            <v>60080</v>
          </cell>
          <cell r="W193">
            <v>60090</v>
          </cell>
          <cell r="X193">
            <v>60100</v>
          </cell>
          <cell r="Y193">
            <v>61010</v>
          </cell>
          <cell r="Z193">
            <v>61020</v>
          </cell>
          <cell r="AA193">
            <v>61030</v>
          </cell>
          <cell r="AB193">
            <v>61040</v>
          </cell>
          <cell r="AC193">
            <v>61050</v>
          </cell>
          <cell r="AD193">
            <v>61060</v>
          </cell>
          <cell r="AE193" t="str">
            <v>90010J61</v>
          </cell>
          <cell r="AF193" t="str">
            <v>90030J61</v>
          </cell>
          <cell r="AG193">
            <v>62010</v>
          </cell>
          <cell r="AH193">
            <v>62020</v>
          </cell>
          <cell r="AI193">
            <v>62030</v>
          </cell>
          <cell r="AJ193">
            <v>62040</v>
          </cell>
          <cell r="ES193" t="str">
            <v>C25</v>
          </cell>
          <cell r="ET193" t="str">
            <v>J60</v>
          </cell>
          <cell r="EU193" t="str">
            <v>J61</v>
          </cell>
          <cell r="EV193" t="str">
            <v>J62</v>
          </cell>
          <cell r="EW193" t="str">
            <v/>
          </cell>
          <cell r="EX193" t="str">
            <v/>
          </cell>
          <cell r="EY193" t="str">
            <v/>
          </cell>
          <cell r="EZ193" t="str">
            <v/>
          </cell>
          <cell r="FA193" t="str">
            <v/>
          </cell>
          <cell r="FB193" t="str">
            <v/>
          </cell>
          <cell r="FC193" t="str">
            <v/>
          </cell>
          <cell r="FD193" t="str">
            <v/>
          </cell>
          <cell r="FE193" t="str">
            <v/>
          </cell>
          <cell r="FF193" t="str">
            <v/>
          </cell>
          <cell r="FG193" t="str">
            <v/>
          </cell>
          <cell r="FH193" t="str">
            <v/>
          </cell>
          <cell r="FI193" t="str">
            <v/>
          </cell>
          <cell r="FJ193" t="str">
            <v/>
          </cell>
          <cell r="FK193" t="str">
            <v/>
          </cell>
          <cell r="FL193" t="str">
            <v/>
          </cell>
          <cell r="FM193" t="str">
            <v/>
          </cell>
          <cell r="FN193" t="str">
            <v/>
          </cell>
          <cell r="FO193" t="str">
            <v/>
          </cell>
          <cell r="FP193" t="str">
            <v/>
          </cell>
          <cell r="FQ193" t="str">
            <v/>
          </cell>
          <cell r="FR193" t="str">
            <v/>
          </cell>
          <cell r="FS193" t="str">
            <v/>
          </cell>
          <cell r="FT193" t="str">
            <v/>
          </cell>
          <cell r="FU193" t="str">
            <v/>
          </cell>
          <cell r="FV193" t="str">
            <v/>
          </cell>
          <cell r="FW193" t="str">
            <v/>
          </cell>
          <cell r="FX193" t="str">
            <v/>
          </cell>
          <cell r="FY193" t="str">
            <v/>
          </cell>
          <cell r="FZ193" t="str">
            <v/>
          </cell>
          <cell r="GA193" t="str">
            <v/>
          </cell>
          <cell r="GB193" t="str">
            <v/>
          </cell>
          <cell r="GC193" t="str">
            <v/>
          </cell>
          <cell r="GD193" t="str">
            <v/>
          </cell>
          <cell r="GE193" t="str">
            <v/>
          </cell>
          <cell r="GF193" t="str">
            <v/>
          </cell>
          <cell r="GG193" t="str">
            <v/>
          </cell>
          <cell r="GH193" t="str">
            <v/>
          </cell>
          <cell r="GI193" t="str">
            <v/>
          </cell>
          <cell r="GJ193" t="str">
            <v/>
          </cell>
          <cell r="GK193" t="str">
            <v/>
          </cell>
          <cell r="GL193" t="str">
            <v/>
          </cell>
          <cell r="GM193" t="str">
            <v/>
          </cell>
          <cell r="GN193" t="str">
            <v/>
          </cell>
          <cell r="GO193" t="str">
            <v/>
          </cell>
          <cell r="GQ193">
            <v>193</v>
          </cell>
        </row>
        <row r="194">
          <cell r="A194" t="str">
            <v>3101E</v>
          </cell>
          <cell r="B194" t="str">
            <v>Kogakuin University</v>
          </cell>
          <cell r="C194" t="str">
            <v>Graduate school of Engineering</v>
          </cell>
          <cell r="D194" t="str">
            <v>Architecture</v>
          </cell>
          <cell r="G194" t="str">
            <v>https://www.kogakuin.ac.jp/english/graduate/md.html</v>
          </cell>
          <cell r="H194" t="str">
            <v>Mandatory</v>
          </cell>
          <cell r="I194" t="str">
            <v>https://er-web.sc.kogakuin.ac.jp/scripts/websearch/index.htm?lang=en</v>
          </cell>
          <cell r="J194" t="str">
            <v>Mandatory</v>
          </cell>
          <cell r="K194" t="str">
            <v>https://er-web.sc.kogakuin.ac.jp/scripts/websearch/index.htm?lang=en</v>
          </cell>
          <cell r="L194" t="str">
            <v>for_PreApplication_Matching</v>
          </cell>
          <cell r="M194" t="str">
            <v>緑</v>
          </cell>
          <cell r="N194">
            <v>22010</v>
          </cell>
          <cell r="O194">
            <v>22050</v>
          </cell>
          <cell r="P194">
            <v>23010</v>
          </cell>
          <cell r="Q194">
            <v>23020</v>
          </cell>
          <cell r="R194">
            <v>23030</v>
          </cell>
          <cell r="S194">
            <v>23040</v>
          </cell>
          <cell r="T194">
            <v>25030</v>
          </cell>
          <cell r="U194" t="str">
            <v>90010C23</v>
          </cell>
          <cell r="V194">
            <v>1060</v>
          </cell>
          <cell r="ES194" t="str">
            <v>C22</v>
          </cell>
          <cell r="ET194" t="str">
            <v>C23</v>
          </cell>
          <cell r="EU194" t="str">
            <v>C25</v>
          </cell>
          <cell r="EV194" t="str">
            <v>A1</v>
          </cell>
          <cell r="EW194" t="str">
            <v/>
          </cell>
          <cell r="EX194" t="str">
            <v/>
          </cell>
          <cell r="EY194" t="str">
            <v/>
          </cell>
          <cell r="EZ194" t="str">
            <v/>
          </cell>
          <cell r="FA194" t="str">
            <v/>
          </cell>
          <cell r="FB194" t="str">
            <v/>
          </cell>
          <cell r="FC194" t="str">
            <v/>
          </cell>
          <cell r="FD194" t="str">
            <v/>
          </cell>
          <cell r="FE194" t="str">
            <v/>
          </cell>
          <cell r="FF194" t="str">
            <v/>
          </cell>
          <cell r="FG194" t="str">
            <v/>
          </cell>
          <cell r="FH194" t="str">
            <v/>
          </cell>
          <cell r="FI194" t="str">
            <v/>
          </cell>
          <cell r="FJ194" t="str">
            <v/>
          </cell>
          <cell r="FK194" t="str">
            <v/>
          </cell>
          <cell r="FL194" t="str">
            <v/>
          </cell>
          <cell r="FM194" t="str">
            <v/>
          </cell>
          <cell r="FN194" t="str">
            <v/>
          </cell>
          <cell r="FO194" t="str">
            <v/>
          </cell>
          <cell r="FP194" t="str">
            <v/>
          </cell>
          <cell r="FQ194" t="str">
            <v/>
          </cell>
          <cell r="FR194" t="str">
            <v/>
          </cell>
          <cell r="FS194" t="str">
            <v/>
          </cell>
          <cell r="FT194" t="str">
            <v/>
          </cell>
          <cell r="FU194" t="str">
            <v/>
          </cell>
          <cell r="FV194" t="str">
            <v/>
          </cell>
          <cell r="FW194" t="str">
            <v/>
          </cell>
          <cell r="FX194" t="str">
            <v/>
          </cell>
          <cell r="FY194" t="str">
            <v/>
          </cell>
          <cell r="FZ194" t="str">
            <v/>
          </cell>
          <cell r="GA194" t="str">
            <v/>
          </cell>
          <cell r="GB194" t="str">
            <v/>
          </cell>
          <cell r="GC194" t="str">
            <v/>
          </cell>
          <cell r="GD194" t="str">
            <v/>
          </cell>
          <cell r="GE194" t="str">
            <v/>
          </cell>
          <cell r="GF194" t="str">
            <v/>
          </cell>
          <cell r="GG194" t="str">
            <v/>
          </cell>
          <cell r="GH194" t="str">
            <v/>
          </cell>
          <cell r="GI194" t="str">
            <v/>
          </cell>
          <cell r="GJ194" t="str">
            <v/>
          </cell>
          <cell r="GK194" t="str">
            <v/>
          </cell>
          <cell r="GL194" t="str">
            <v/>
          </cell>
          <cell r="GM194" t="str">
            <v/>
          </cell>
          <cell r="GN194" t="str">
            <v/>
          </cell>
          <cell r="GO194" t="str">
            <v/>
          </cell>
          <cell r="GQ194">
            <v>194</v>
          </cell>
        </row>
        <row r="195">
          <cell r="A195" t="str">
            <v>3201B</v>
          </cell>
          <cell r="B195" t="str">
            <v xml:space="preserve">National Graduate Institute for Policy Studies </v>
          </cell>
          <cell r="C195" t="str">
            <v>Graduate School of Policy Studies</v>
          </cell>
          <cell r="D195" t="str">
            <v>Two-year Master’s Program of Public Policy (MP2)
https://www.grips.ac.jp/en/education/inter_programs/policy2/</v>
          </cell>
          <cell r="G195" t="str">
            <v>https://www.grips.ac.jp/en/education/inter_programs/</v>
          </cell>
          <cell r="H195" t="str">
            <v>Not mandatory</v>
          </cell>
          <cell r="I195" t="str">
            <v>https://www.grips.ac.jp/en/about/directory/</v>
          </cell>
          <cell r="J195" t="str">
            <v>PhD candidates are not accepted</v>
          </cell>
          <cell r="L195" t="str">
            <v>Without_PreApplication_Matching</v>
          </cell>
          <cell r="M195" t="str">
            <v>緑</v>
          </cell>
          <cell r="N195">
            <v>4020</v>
          </cell>
          <cell r="O195">
            <v>6010</v>
          </cell>
          <cell r="P195">
            <v>6020</v>
          </cell>
          <cell r="Q195" t="str">
            <v>80010A6</v>
          </cell>
          <cell r="R195">
            <v>7010</v>
          </cell>
          <cell r="S195">
            <v>7030</v>
          </cell>
          <cell r="T195">
            <v>7040</v>
          </cell>
          <cell r="U195">
            <v>7050</v>
          </cell>
          <cell r="V195">
            <v>7060</v>
          </cell>
          <cell r="W195" t="str">
            <v>80020A7</v>
          </cell>
          <cell r="X195">
            <v>25010</v>
          </cell>
          <cell r="Y195">
            <v>31020</v>
          </cell>
          <cell r="Z195">
            <v>41010</v>
          </cell>
          <cell r="AA195">
            <v>60020</v>
          </cell>
          <cell r="AB195">
            <v>60030</v>
          </cell>
          <cell r="AC195">
            <v>60100</v>
          </cell>
          <cell r="AD195">
            <v>63010</v>
          </cell>
          <cell r="AE195">
            <v>64060</v>
          </cell>
          <cell r="ES195" t="str">
            <v>A4</v>
          </cell>
          <cell r="ET195" t="str">
            <v>A6</v>
          </cell>
          <cell r="EU195" t="str">
            <v>A7</v>
          </cell>
          <cell r="EV195" t="str">
            <v>C25</v>
          </cell>
          <cell r="EW195" t="str">
            <v>D31</v>
          </cell>
          <cell r="EX195" t="str">
            <v>F41</v>
          </cell>
          <cell r="EY195" t="str">
            <v>J60</v>
          </cell>
          <cell r="EZ195" t="str">
            <v>K63</v>
          </cell>
          <cell r="FA195" t="str">
            <v/>
          </cell>
          <cell r="FB195" t="str">
            <v/>
          </cell>
          <cell r="FC195" t="str">
            <v/>
          </cell>
          <cell r="FD195" t="str">
            <v/>
          </cell>
          <cell r="FE195" t="str">
            <v/>
          </cell>
          <cell r="FF195" t="str">
            <v/>
          </cell>
          <cell r="FG195" t="str">
            <v/>
          </cell>
          <cell r="FH195" t="str">
            <v/>
          </cell>
          <cell r="FI195" t="str">
            <v/>
          </cell>
          <cell r="FJ195" t="str">
            <v/>
          </cell>
          <cell r="FK195" t="str">
            <v/>
          </cell>
          <cell r="FL195" t="str">
            <v/>
          </cell>
          <cell r="FM195" t="str">
            <v/>
          </cell>
          <cell r="FN195" t="str">
            <v/>
          </cell>
          <cell r="FO195" t="str">
            <v/>
          </cell>
          <cell r="FP195" t="str">
            <v/>
          </cell>
          <cell r="FQ195" t="str">
            <v/>
          </cell>
          <cell r="FR195" t="str">
            <v/>
          </cell>
          <cell r="FS195" t="str">
            <v/>
          </cell>
          <cell r="FT195" t="str">
            <v/>
          </cell>
          <cell r="FU195" t="str">
            <v/>
          </cell>
          <cell r="FV195" t="str">
            <v/>
          </cell>
          <cell r="FW195" t="str">
            <v/>
          </cell>
          <cell r="FX195" t="str">
            <v/>
          </cell>
          <cell r="FY195" t="str">
            <v/>
          </cell>
          <cell r="FZ195" t="str">
            <v/>
          </cell>
          <cell r="GA195" t="str">
            <v/>
          </cell>
          <cell r="GB195" t="str">
            <v/>
          </cell>
          <cell r="GC195" t="str">
            <v/>
          </cell>
          <cell r="GD195" t="str">
            <v/>
          </cell>
          <cell r="GE195" t="str">
            <v/>
          </cell>
          <cell r="GF195" t="str">
            <v/>
          </cell>
          <cell r="GG195" t="str">
            <v/>
          </cell>
          <cell r="GH195" t="str">
            <v/>
          </cell>
          <cell r="GI195" t="str">
            <v/>
          </cell>
          <cell r="GJ195" t="str">
            <v/>
          </cell>
          <cell r="GK195" t="str">
            <v/>
          </cell>
          <cell r="GL195" t="str">
            <v/>
          </cell>
          <cell r="GM195" t="str">
            <v/>
          </cell>
          <cell r="GN195" t="str">
            <v/>
          </cell>
          <cell r="GO195" t="str">
            <v/>
          </cell>
          <cell r="GQ195">
            <v>195</v>
          </cell>
        </row>
        <row r="196">
          <cell r="A196" t="str">
            <v>3201E</v>
          </cell>
          <cell r="B196" t="str">
            <v xml:space="preserve">National Graduate Institute for Policy Studies </v>
          </cell>
          <cell r="C196" t="str">
            <v>Graduate School of Policy Studies</v>
          </cell>
          <cell r="D196" t="str">
            <v>GRIPS Global Governance Program (G-cube)
https://www.grips.ac.jp/en/education/phd_programs/g-cube/
https://www.grips.ac.jp/g-cube/en/</v>
          </cell>
          <cell r="G196" t="str">
            <v>https://www.grips.ac.jp/en/education/inter_programs/</v>
          </cell>
          <cell r="H196" t="str">
            <v>Not mandatory</v>
          </cell>
          <cell r="I196" t="str">
            <v>https://www.grips.ac.jp/en/about/directory/</v>
          </cell>
          <cell r="J196" t="str">
            <v>Not mandatory</v>
          </cell>
          <cell r="K196" t="str">
            <v>https://www.grips.ac.jp/en/about/directory/</v>
          </cell>
          <cell r="L196" t="str">
            <v>for_PreApplication_Matching</v>
          </cell>
          <cell r="M196" t="str">
            <v>緑</v>
          </cell>
          <cell r="N196">
            <v>4030</v>
          </cell>
          <cell r="O196">
            <v>6010</v>
          </cell>
          <cell r="P196">
            <v>6020</v>
          </cell>
          <cell r="Q196" t="str">
            <v>80010A6</v>
          </cell>
          <cell r="R196">
            <v>7010</v>
          </cell>
          <cell r="S196">
            <v>7030</v>
          </cell>
          <cell r="T196">
            <v>7040</v>
          </cell>
          <cell r="U196">
            <v>7050</v>
          </cell>
          <cell r="V196">
            <v>7060</v>
          </cell>
          <cell r="W196" t="str">
            <v>80020A7</v>
          </cell>
          <cell r="X196">
            <v>25010</v>
          </cell>
          <cell r="Y196">
            <v>31020</v>
          </cell>
          <cell r="Z196">
            <v>41010</v>
          </cell>
          <cell r="AA196">
            <v>60020</v>
          </cell>
          <cell r="AB196">
            <v>60030</v>
          </cell>
          <cell r="AC196">
            <v>60100</v>
          </cell>
          <cell r="AD196">
            <v>63010</v>
          </cell>
          <cell r="AE196">
            <v>64060</v>
          </cell>
          <cell r="ES196" t="str">
            <v>A4</v>
          </cell>
          <cell r="ET196" t="str">
            <v>A6</v>
          </cell>
          <cell r="EU196" t="str">
            <v>A7</v>
          </cell>
          <cell r="EV196" t="str">
            <v>C25</v>
          </cell>
          <cell r="EW196" t="str">
            <v>D31</v>
          </cell>
          <cell r="EX196" t="str">
            <v>F41</v>
          </cell>
          <cell r="EY196" t="str">
            <v>J60</v>
          </cell>
          <cell r="EZ196" t="str">
            <v>K63</v>
          </cell>
          <cell r="FA196" t="str">
            <v/>
          </cell>
          <cell r="FB196" t="str">
            <v/>
          </cell>
          <cell r="FC196" t="str">
            <v/>
          </cell>
          <cell r="FD196" t="str">
            <v/>
          </cell>
          <cell r="FE196" t="str">
            <v/>
          </cell>
          <cell r="FF196" t="str">
            <v/>
          </cell>
          <cell r="FG196" t="str">
            <v/>
          </cell>
          <cell r="FH196" t="str">
            <v/>
          </cell>
          <cell r="FI196" t="str">
            <v/>
          </cell>
          <cell r="FJ196" t="str">
            <v/>
          </cell>
          <cell r="FK196" t="str">
            <v/>
          </cell>
          <cell r="FL196" t="str">
            <v/>
          </cell>
          <cell r="FM196" t="str">
            <v/>
          </cell>
          <cell r="FN196" t="str">
            <v/>
          </cell>
          <cell r="FO196" t="str">
            <v/>
          </cell>
          <cell r="FP196" t="str">
            <v/>
          </cell>
          <cell r="FQ196" t="str">
            <v/>
          </cell>
          <cell r="FR196" t="str">
            <v/>
          </cell>
          <cell r="FS196" t="str">
            <v/>
          </cell>
          <cell r="FT196" t="str">
            <v/>
          </cell>
          <cell r="FU196" t="str">
            <v/>
          </cell>
          <cell r="FV196" t="str">
            <v/>
          </cell>
          <cell r="FW196" t="str">
            <v/>
          </cell>
          <cell r="FX196" t="str">
            <v/>
          </cell>
          <cell r="FY196" t="str">
            <v/>
          </cell>
          <cell r="FZ196" t="str">
            <v/>
          </cell>
          <cell r="GA196" t="str">
            <v/>
          </cell>
          <cell r="GB196" t="str">
            <v/>
          </cell>
          <cell r="GC196" t="str">
            <v/>
          </cell>
          <cell r="GD196" t="str">
            <v/>
          </cell>
          <cell r="GE196" t="str">
            <v/>
          </cell>
          <cell r="GF196" t="str">
            <v/>
          </cell>
          <cell r="GG196" t="str">
            <v/>
          </cell>
          <cell r="GH196" t="str">
            <v/>
          </cell>
          <cell r="GI196" t="str">
            <v/>
          </cell>
          <cell r="GJ196" t="str">
            <v/>
          </cell>
          <cell r="GK196" t="str">
            <v/>
          </cell>
          <cell r="GL196" t="str">
            <v/>
          </cell>
          <cell r="GM196" t="str">
            <v/>
          </cell>
          <cell r="GN196" t="str">
            <v/>
          </cell>
          <cell r="GO196" t="str">
            <v/>
          </cell>
          <cell r="GQ196">
            <v>196</v>
          </cell>
        </row>
        <row r="197">
          <cell r="A197" t="str">
            <v>3201F</v>
          </cell>
          <cell r="B197" t="str">
            <v xml:space="preserve">National Graduate Institute for Policy Studies </v>
          </cell>
          <cell r="C197" t="str">
            <v>Graduate School of Policy Studies</v>
          </cell>
          <cell r="D197" t="str">
            <v>Policy Analysis Program
https://www.grips.ac.jp/en/education/phd_programs/analysis/</v>
          </cell>
          <cell r="G197" t="str">
            <v>https://www.grips.ac.jp/en/education/inter_programs/</v>
          </cell>
          <cell r="H197" t="str">
            <v>Not mandatory</v>
          </cell>
          <cell r="I197" t="str">
            <v>https://www.grips.ac.jp/en/about/directory/</v>
          </cell>
          <cell r="J197" t="str">
            <v>Not mandatory</v>
          </cell>
          <cell r="K197" t="str">
            <v>https://www.grips.ac.jp/en/about/directory/</v>
          </cell>
          <cell r="L197" t="str">
            <v>Without_PreApplication_Matching</v>
          </cell>
          <cell r="M197" t="str">
            <v>緑</v>
          </cell>
          <cell r="N197">
            <v>4020</v>
          </cell>
          <cell r="O197">
            <v>7010</v>
          </cell>
          <cell r="P197">
            <v>7030</v>
          </cell>
          <cell r="Q197">
            <v>7040</v>
          </cell>
          <cell r="R197">
            <v>7050</v>
          </cell>
          <cell r="S197">
            <v>7060</v>
          </cell>
          <cell r="T197" t="str">
            <v>80020A7</v>
          </cell>
          <cell r="U197">
            <v>25010</v>
          </cell>
          <cell r="V197">
            <v>31020</v>
          </cell>
          <cell r="W197">
            <v>41010</v>
          </cell>
          <cell r="X197">
            <v>60020</v>
          </cell>
          <cell r="Y197">
            <v>60030</v>
          </cell>
          <cell r="Z197">
            <v>60100</v>
          </cell>
          <cell r="AA197">
            <v>63010</v>
          </cell>
          <cell r="AB197">
            <v>64060</v>
          </cell>
          <cell r="ES197" t="str">
            <v>A4</v>
          </cell>
          <cell r="ET197" t="str">
            <v>A7</v>
          </cell>
          <cell r="EU197" t="str">
            <v>C25</v>
          </cell>
          <cell r="EV197" t="str">
            <v>D31</v>
          </cell>
          <cell r="EW197" t="str">
            <v>F41</v>
          </cell>
          <cell r="EX197" t="str">
            <v>J60</v>
          </cell>
          <cell r="EY197" t="str">
            <v>K63</v>
          </cell>
          <cell r="EZ197" t="str">
            <v/>
          </cell>
          <cell r="FA197" t="str">
            <v/>
          </cell>
          <cell r="FB197" t="str">
            <v/>
          </cell>
          <cell r="FC197" t="str">
            <v/>
          </cell>
          <cell r="FD197" t="str">
            <v/>
          </cell>
          <cell r="FE197" t="str">
            <v/>
          </cell>
          <cell r="FF197" t="str">
            <v/>
          </cell>
          <cell r="FG197" t="str">
            <v/>
          </cell>
          <cell r="FH197" t="str">
            <v/>
          </cell>
          <cell r="FI197" t="str">
            <v/>
          </cell>
          <cell r="FJ197" t="str">
            <v/>
          </cell>
          <cell r="FK197" t="str">
            <v/>
          </cell>
          <cell r="FL197" t="str">
            <v/>
          </cell>
          <cell r="FM197" t="str">
            <v/>
          </cell>
          <cell r="FN197" t="str">
            <v/>
          </cell>
          <cell r="FO197" t="str">
            <v/>
          </cell>
          <cell r="FP197" t="str">
            <v/>
          </cell>
          <cell r="FQ197" t="str">
            <v/>
          </cell>
          <cell r="FR197" t="str">
            <v/>
          </cell>
          <cell r="FS197" t="str">
            <v/>
          </cell>
          <cell r="FT197" t="str">
            <v/>
          </cell>
          <cell r="FU197" t="str">
            <v/>
          </cell>
          <cell r="FV197" t="str">
            <v/>
          </cell>
          <cell r="FW197" t="str">
            <v/>
          </cell>
          <cell r="FX197" t="str">
            <v/>
          </cell>
          <cell r="FY197" t="str">
            <v/>
          </cell>
          <cell r="FZ197" t="str">
            <v/>
          </cell>
          <cell r="GA197" t="str">
            <v/>
          </cell>
          <cell r="GB197" t="str">
            <v/>
          </cell>
          <cell r="GC197" t="str">
            <v/>
          </cell>
          <cell r="GD197" t="str">
            <v/>
          </cell>
          <cell r="GE197" t="str">
            <v/>
          </cell>
          <cell r="GF197" t="str">
            <v/>
          </cell>
          <cell r="GG197" t="str">
            <v/>
          </cell>
          <cell r="GH197" t="str">
            <v/>
          </cell>
          <cell r="GI197" t="str">
            <v/>
          </cell>
          <cell r="GJ197" t="str">
            <v/>
          </cell>
          <cell r="GK197" t="str">
            <v/>
          </cell>
          <cell r="GL197" t="str">
            <v/>
          </cell>
          <cell r="GM197" t="str">
            <v/>
          </cell>
          <cell r="GN197" t="str">
            <v/>
          </cell>
          <cell r="GO197" t="str">
            <v/>
          </cell>
          <cell r="GQ197">
            <v>197</v>
          </cell>
        </row>
        <row r="198">
          <cell r="A198" t="str">
            <v>3201G</v>
          </cell>
          <cell r="B198" t="str">
            <v xml:space="preserve">National Graduate Institute for Policy Studies </v>
          </cell>
          <cell r="C198" t="str">
            <v>Graduate School of Policy Studies</v>
          </cell>
          <cell r="D198" t="str">
            <v>Science, Technology and Innovation Policy Program
https://www.grips.ac.jp/en/education/phd_programs/innovation/
https://gist.grips.ac.jp/en/</v>
          </cell>
          <cell r="G198" t="str">
            <v>https://www.grips.ac.jp/en/education/inter_programs/</v>
          </cell>
          <cell r="H198" t="str">
            <v>Master's degree candidates are not accepted</v>
          </cell>
          <cell r="J198" t="str">
            <v>Not mandatory</v>
          </cell>
          <cell r="K198" t="str">
            <v>https://www.grips.ac.jp/en/about/directory/</v>
          </cell>
          <cell r="L198" t="str">
            <v>Without_PreApplication_Matching</v>
          </cell>
          <cell r="M198" t="str">
            <v>緑</v>
          </cell>
          <cell r="N198" t="str">
            <v>90020A2</v>
          </cell>
          <cell r="O198">
            <v>7080</v>
          </cell>
          <cell r="P198">
            <v>9070</v>
          </cell>
          <cell r="Q198">
            <v>25010</v>
          </cell>
          <cell r="R198">
            <v>31020</v>
          </cell>
          <cell r="ES198" t="str">
            <v>A2</v>
          </cell>
          <cell r="ET198" t="str">
            <v>A7</v>
          </cell>
          <cell r="EU198" t="str">
            <v>A9</v>
          </cell>
          <cell r="EV198" t="str">
            <v>C25</v>
          </cell>
          <cell r="EW198" t="str">
            <v>D31</v>
          </cell>
          <cell r="EX198" t="str">
            <v/>
          </cell>
          <cell r="EY198" t="str">
            <v/>
          </cell>
          <cell r="EZ198" t="str">
            <v/>
          </cell>
          <cell r="FA198" t="str">
            <v/>
          </cell>
          <cell r="FB198" t="str">
            <v/>
          </cell>
          <cell r="FC198" t="str">
            <v/>
          </cell>
          <cell r="FD198" t="str">
            <v/>
          </cell>
          <cell r="FE198" t="str">
            <v/>
          </cell>
          <cell r="FF198" t="str">
            <v/>
          </cell>
          <cell r="FG198" t="str">
            <v/>
          </cell>
          <cell r="FH198" t="str">
            <v/>
          </cell>
          <cell r="FI198" t="str">
            <v/>
          </cell>
          <cell r="FJ198" t="str">
            <v/>
          </cell>
          <cell r="FK198" t="str">
            <v/>
          </cell>
          <cell r="FL198" t="str">
            <v/>
          </cell>
          <cell r="FM198" t="str">
            <v/>
          </cell>
          <cell r="FN198" t="str">
            <v/>
          </cell>
          <cell r="FO198" t="str">
            <v/>
          </cell>
          <cell r="FP198" t="str">
            <v/>
          </cell>
          <cell r="FQ198" t="str">
            <v/>
          </cell>
          <cell r="FR198" t="str">
            <v/>
          </cell>
          <cell r="FS198" t="str">
            <v/>
          </cell>
          <cell r="FT198" t="str">
            <v/>
          </cell>
          <cell r="FU198" t="str">
            <v/>
          </cell>
          <cell r="FV198" t="str">
            <v/>
          </cell>
          <cell r="FW198" t="str">
            <v/>
          </cell>
          <cell r="FX198" t="str">
            <v/>
          </cell>
          <cell r="FY198" t="str">
            <v/>
          </cell>
          <cell r="FZ198" t="str">
            <v/>
          </cell>
          <cell r="GA198" t="str">
            <v/>
          </cell>
          <cell r="GB198" t="str">
            <v/>
          </cell>
          <cell r="GC198" t="str">
            <v/>
          </cell>
          <cell r="GD198" t="str">
            <v/>
          </cell>
          <cell r="GE198" t="str">
            <v/>
          </cell>
          <cell r="GF198" t="str">
            <v/>
          </cell>
          <cell r="GG198" t="str">
            <v/>
          </cell>
          <cell r="GH198" t="str">
            <v/>
          </cell>
          <cell r="GI198" t="str">
            <v/>
          </cell>
          <cell r="GJ198" t="str">
            <v/>
          </cell>
          <cell r="GK198" t="str">
            <v/>
          </cell>
          <cell r="GL198" t="str">
            <v/>
          </cell>
          <cell r="GM198" t="str">
            <v/>
          </cell>
          <cell r="GN198" t="str">
            <v/>
          </cell>
          <cell r="GO198" t="str">
            <v/>
          </cell>
          <cell r="GQ198">
            <v>198</v>
          </cell>
        </row>
        <row r="199">
          <cell r="A199" t="str">
            <v>3301A</v>
          </cell>
          <cell r="B199" t="str">
            <v>Saitama University</v>
          </cell>
          <cell r="C199" t="str">
            <v>Graduate school of Science and Engineering</v>
          </cell>
          <cell r="D199" t="str">
            <v>International Graduate Program on Civil and Environmental Engineering</v>
          </cell>
          <cell r="G199" t="str">
            <v>https://intl.civil.saitama-u.ac.jp/</v>
          </cell>
          <cell r="H199" t="str">
            <v>Not mandatory</v>
          </cell>
          <cell r="I199" t="str">
            <v>https://www.civil.saitama-u.ac.jp/en/org/index.html</v>
          </cell>
          <cell r="J199" t="str">
            <v>Not mandatory</v>
          </cell>
          <cell r="K199" t="str">
            <v>https://www.civil.saitama-u.ac.jp/en/org/index.html</v>
          </cell>
          <cell r="L199" t="str">
            <v>for_PreApplication_Matching</v>
          </cell>
          <cell r="M199" t="str">
            <v>緑</v>
          </cell>
          <cell r="ES199" t="str">
            <v>C22</v>
          </cell>
          <cell r="ET199" t="str">
            <v/>
          </cell>
          <cell r="EU199" t="str">
            <v/>
          </cell>
          <cell r="EV199" t="str">
            <v/>
          </cell>
          <cell r="EW199" t="str">
            <v/>
          </cell>
          <cell r="EX199" t="str">
            <v/>
          </cell>
          <cell r="EY199" t="str">
            <v/>
          </cell>
          <cell r="EZ199" t="str">
            <v/>
          </cell>
          <cell r="FA199" t="str">
            <v/>
          </cell>
          <cell r="FB199" t="str">
            <v/>
          </cell>
          <cell r="FC199" t="str">
            <v/>
          </cell>
          <cell r="FD199" t="str">
            <v/>
          </cell>
          <cell r="FE199" t="str">
            <v/>
          </cell>
          <cell r="FF199" t="str">
            <v/>
          </cell>
          <cell r="FG199" t="str">
            <v/>
          </cell>
          <cell r="FH199" t="str">
            <v/>
          </cell>
          <cell r="FI199" t="str">
            <v/>
          </cell>
          <cell r="FJ199" t="str">
            <v/>
          </cell>
          <cell r="FK199" t="str">
            <v/>
          </cell>
          <cell r="FL199" t="str">
            <v/>
          </cell>
          <cell r="FM199" t="str">
            <v/>
          </cell>
          <cell r="FN199" t="str">
            <v/>
          </cell>
          <cell r="FO199" t="str">
            <v/>
          </cell>
          <cell r="FP199" t="str">
            <v/>
          </cell>
          <cell r="FQ199" t="str">
            <v/>
          </cell>
          <cell r="FR199" t="str">
            <v/>
          </cell>
          <cell r="FS199" t="str">
            <v/>
          </cell>
          <cell r="FT199" t="str">
            <v/>
          </cell>
          <cell r="FU199" t="str">
            <v/>
          </cell>
          <cell r="FV199" t="str">
            <v/>
          </cell>
          <cell r="FW199" t="str">
            <v/>
          </cell>
          <cell r="FX199" t="str">
            <v/>
          </cell>
          <cell r="FY199" t="str">
            <v/>
          </cell>
          <cell r="FZ199" t="str">
            <v/>
          </cell>
          <cell r="GA199" t="str">
            <v/>
          </cell>
          <cell r="GB199" t="str">
            <v/>
          </cell>
          <cell r="GC199" t="str">
            <v/>
          </cell>
          <cell r="GD199" t="str">
            <v/>
          </cell>
          <cell r="GE199" t="str">
            <v/>
          </cell>
          <cell r="GF199" t="str">
            <v/>
          </cell>
          <cell r="GG199" t="str">
            <v/>
          </cell>
          <cell r="GH199" t="str">
            <v/>
          </cell>
          <cell r="GI199" t="str">
            <v/>
          </cell>
          <cell r="GJ199" t="str">
            <v/>
          </cell>
          <cell r="GK199" t="str">
            <v/>
          </cell>
          <cell r="GL199" t="str">
            <v/>
          </cell>
          <cell r="GM199" t="str">
            <v/>
          </cell>
          <cell r="GN199" t="str">
            <v/>
          </cell>
          <cell r="GO199" t="str">
            <v/>
          </cell>
          <cell r="GQ199">
            <v>199</v>
          </cell>
        </row>
        <row r="200">
          <cell r="A200" t="str">
            <v>3401A</v>
          </cell>
          <cell r="B200" t="str">
            <v>Niigata University</v>
          </cell>
          <cell r="C200" t="str">
            <v>Graduate School of Science and Technology</v>
          </cell>
          <cell r="D200" t="str">
            <v>Physics Course, Dept of Fundamental Sciences</v>
          </cell>
          <cell r="G200" t="str">
            <v>https://www.gs.niigata-u.ac.jp/~gsweb/en/index.html</v>
          </cell>
          <cell r="H200" t="str">
            <v>Not mandatory</v>
          </cell>
          <cell r="I200" t="str">
            <v>https://www.gs.niigata-u.ac.jp/~gsweb/en/mbrlist/fs.html</v>
          </cell>
          <cell r="J200" t="str">
            <v>Not mandatory</v>
          </cell>
          <cell r="K200" t="str">
            <v>https://www.gs.niigata-u.ac.jp/~gsweb/en/mbrlist/fs.html</v>
          </cell>
          <cell r="L200" t="str">
            <v>for_PreApplication_Matching</v>
          </cell>
          <cell r="M200" t="str">
            <v>緑</v>
          </cell>
          <cell r="ES200" t="str">
            <v>B13</v>
          </cell>
          <cell r="ET200" t="str">
            <v>B15</v>
          </cell>
          <cell r="EU200" t="str">
            <v/>
          </cell>
          <cell r="EV200" t="str">
            <v/>
          </cell>
          <cell r="EW200" t="str">
            <v/>
          </cell>
          <cell r="EX200" t="str">
            <v/>
          </cell>
          <cell r="EY200" t="str">
            <v/>
          </cell>
          <cell r="EZ200" t="str">
            <v/>
          </cell>
          <cell r="FA200" t="str">
            <v/>
          </cell>
          <cell r="FB200" t="str">
            <v/>
          </cell>
          <cell r="FC200" t="str">
            <v/>
          </cell>
          <cell r="FD200" t="str">
            <v/>
          </cell>
          <cell r="FE200" t="str">
            <v/>
          </cell>
          <cell r="FF200" t="str">
            <v/>
          </cell>
          <cell r="FG200" t="str">
            <v/>
          </cell>
          <cell r="FH200" t="str">
            <v/>
          </cell>
          <cell r="FI200" t="str">
            <v/>
          </cell>
          <cell r="FJ200" t="str">
            <v/>
          </cell>
          <cell r="FK200" t="str">
            <v/>
          </cell>
          <cell r="FL200" t="str">
            <v/>
          </cell>
          <cell r="FM200" t="str">
            <v/>
          </cell>
          <cell r="FN200" t="str">
            <v/>
          </cell>
          <cell r="FO200" t="str">
            <v/>
          </cell>
          <cell r="FP200" t="str">
            <v/>
          </cell>
          <cell r="FQ200" t="str">
            <v/>
          </cell>
          <cell r="FR200" t="str">
            <v/>
          </cell>
          <cell r="FS200" t="str">
            <v/>
          </cell>
          <cell r="FT200" t="str">
            <v/>
          </cell>
          <cell r="FU200" t="str">
            <v/>
          </cell>
          <cell r="FV200" t="str">
            <v/>
          </cell>
          <cell r="FW200" t="str">
            <v/>
          </cell>
          <cell r="FX200" t="str">
            <v/>
          </cell>
          <cell r="FY200" t="str">
            <v/>
          </cell>
          <cell r="FZ200" t="str">
            <v/>
          </cell>
          <cell r="GA200" t="str">
            <v/>
          </cell>
          <cell r="GB200" t="str">
            <v/>
          </cell>
          <cell r="GC200" t="str">
            <v/>
          </cell>
          <cell r="GD200" t="str">
            <v/>
          </cell>
          <cell r="GE200" t="str">
            <v/>
          </cell>
          <cell r="GF200" t="str">
            <v/>
          </cell>
          <cell r="GG200" t="str">
            <v/>
          </cell>
          <cell r="GH200" t="str">
            <v/>
          </cell>
          <cell r="GI200" t="str">
            <v/>
          </cell>
          <cell r="GJ200" t="str">
            <v/>
          </cell>
          <cell r="GK200" t="str">
            <v/>
          </cell>
          <cell r="GL200" t="str">
            <v/>
          </cell>
          <cell r="GM200" t="str">
            <v/>
          </cell>
          <cell r="GN200" t="str">
            <v/>
          </cell>
          <cell r="GO200" t="str">
            <v/>
          </cell>
          <cell r="GQ200">
            <v>200</v>
          </cell>
        </row>
        <row r="201">
          <cell r="A201" t="str">
            <v>3401B</v>
          </cell>
          <cell r="B201" t="str">
            <v>Niigata University</v>
          </cell>
          <cell r="C201" t="str">
            <v>Graduate School of Science and Technology</v>
          </cell>
          <cell r="D201" t="str">
            <v>Chemistry Course, Dept of Fundamental Sciences</v>
          </cell>
          <cell r="G201" t="str">
            <v>https://www.gs.niigata-u.ac.jp/~gsweb/en/index.html</v>
          </cell>
          <cell r="H201" t="str">
            <v>Not mandatory</v>
          </cell>
          <cell r="I201" t="str">
            <v>https://www.gs.niigata-u.ac.jp/~gsweb/en/mbrlist/fs1.html</v>
          </cell>
          <cell r="J201" t="str">
            <v>Not mandatory</v>
          </cell>
          <cell r="K201" t="str">
            <v>https://www.gs.niigata-u.ac.jp/~gsweb/en/mbrlist/fs1.html</v>
          </cell>
          <cell r="L201" t="str">
            <v>for_PreApplication_Matching</v>
          </cell>
          <cell r="M201" t="str">
            <v>緑</v>
          </cell>
          <cell r="ES201" t="str">
            <v>E32</v>
          </cell>
          <cell r="ET201" t="str">
            <v>E33</v>
          </cell>
          <cell r="EU201" t="str">
            <v>E34</v>
          </cell>
          <cell r="EV201" t="str">
            <v>E36</v>
          </cell>
          <cell r="EW201" t="str">
            <v>E37</v>
          </cell>
          <cell r="EX201" t="str">
            <v/>
          </cell>
          <cell r="EY201" t="str">
            <v/>
          </cell>
          <cell r="EZ201" t="str">
            <v/>
          </cell>
          <cell r="FA201" t="str">
            <v/>
          </cell>
          <cell r="FB201" t="str">
            <v/>
          </cell>
          <cell r="FC201" t="str">
            <v/>
          </cell>
          <cell r="FD201" t="str">
            <v/>
          </cell>
          <cell r="FE201" t="str">
            <v/>
          </cell>
          <cell r="FF201" t="str">
            <v/>
          </cell>
          <cell r="FG201" t="str">
            <v/>
          </cell>
          <cell r="FH201" t="str">
            <v/>
          </cell>
          <cell r="FI201" t="str">
            <v/>
          </cell>
          <cell r="FJ201" t="str">
            <v/>
          </cell>
          <cell r="FK201" t="str">
            <v/>
          </cell>
          <cell r="FL201" t="str">
            <v/>
          </cell>
          <cell r="FM201" t="str">
            <v/>
          </cell>
          <cell r="FN201" t="str">
            <v/>
          </cell>
          <cell r="FO201" t="str">
            <v/>
          </cell>
          <cell r="FP201" t="str">
            <v/>
          </cell>
          <cell r="FQ201" t="str">
            <v/>
          </cell>
          <cell r="FR201" t="str">
            <v/>
          </cell>
          <cell r="FS201" t="str">
            <v/>
          </cell>
          <cell r="FT201" t="str">
            <v/>
          </cell>
          <cell r="FU201" t="str">
            <v/>
          </cell>
          <cell r="FV201" t="str">
            <v/>
          </cell>
          <cell r="FW201" t="str">
            <v/>
          </cell>
          <cell r="FX201" t="str">
            <v/>
          </cell>
          <cell r="FY201" t="str">
            <v/>
          </cell>
          <cell r="FZ201" t="str">
            <v/>
          </cell>
          <cell r="GA201" t="str">
            <v/>
          </cell>
          <cell r="GB201" t="str">
            <v/>
          </cell>
          <cell r="GC201" t="str">
            <v/>
          </cell>
          <cell r="GD201" t="str">
            <v/>
          </cell>
          <cell r="GE201" t="str">
            <v/>
          </cell>
          <cell r="GF201" t="str">
            <v/>
          </cell>
          <cell r="GG201" t="str">
            <v/>
          </cell>
          <cell r="GH201" t="str">
            <v/>
          </cell>
          <cell r="GI201" t="str">
            <v/>
          </cell>
          <cell r="GJ201" t="str">
            <v/>
          </cell>
          <cell r="GK201" t="str">
            <v/>
          </cell>
          <cell r="GL201" t="str">
            <v/>
          </cell>
          <cell r="GM201" t="str">
            <v/>
          </cell>
          <cell r="GN201" t="str">
            <v/>
          </cell>
          <cell r="GO201" t="str">
            <v/>
          </cell>
          <cell r="GQ201">
            <v>201</v>
          </cell>
        </row>
        <row r="202">
          <cell r="A202" t="str">
            <v>3401C</v>
          </cell>
          <cell r="B202" t="str">
            <v>Niigata University</v>
          </cell>
          <cell r="C202" t="str">
            <v>Graduate School of Science and Technology</v>
          </cell>
          <cell r="D202" t="str">
            <v>Materials Science and Technology Course, Dept of Advanced Materials Science and Technology</v>
          </cell>
          <cell r="G202" t="str">
            <v>https://www.gs.niigata-u.ac.jp/~gsweb/en/index.html</v>
          </cell>
          <cell r="H202" t="str">
            <v>Not mandatory</v>
          </cell>
          <cell r="I202" t="str">
            <v>https://www.gs.niigata-u.ac.jp/~gsweb/en/mbrlist/amst.html</v>
          </cell>
          <cell r="J202" t="str">
            <v>Not mandatory</v>
          </cell>
          <cell r="K202" t="str">
            <v>https://www.gs.niigata-u.ac.jp/~gsweb/en/mbrlist/amst.html</v>
          </cell>
          <cell r="L202" t="str">
            <v>for_PreApplication_Matching</v>
          </cell>
          <cell r="M202" t="str">
            <v>緑</v>
          </cell>
          <cell r="ES202" t="str">
            <v>D26</v>
          </cell>
          <cell r="ET202" t="str">
            <v/>
          </cell>
          <cell r="EU202" t="str">
            <v/>
          </cell>
          <cell r="EV202" t="str">
            <v/>
          </cell>
          <cell r="EW202" t="str">
            <v/>
          </cell>
          <cell r="EX202" t="str">
            <v/>
          </cell>
          <cell r="EY202" t="str">
            <v/>
          </cell>
          <cell r="EZ202" t="str">
            <v/>
          </cell>
          <cell r="FA202" t="str">
            <v/>
          </cell>
          <cell r="FB202" t="str">
            <v/>
          </cell>
          <cell r="FC202" t="str">
            <v/>
          </cell>
          <cell r="FD202" t="str">
            <v/>
          </cell>
          <cell r="FE202" t="str">
            <v/>
          </cell>
          <cell r="FF202" t="str">
            <v/>
          </cell>
          <cell r="FG202" t="str">
            <v/>
          </cell>
          <cell r="FH202" t="str">
            <v/>
          </cell>
          <cell r="FI202" t="str">
            <v/>
          </cell>
          <cell r="FJ202" t="str">
            <v/>
          </cell>
          <cell r="FK202" t="str">
            <v/>
          </cell>
          <cell r="FL202" t="str">
            <v/>
          </cell>
          <cell r="FM202" t="str">
            <v/>
          </cell>
          <cell r="FN202" t="str">
            <v/>
          </cell>
          <cell r="FO202" t="str">
            <v/>
          </cell>
          <cell r="FP202" t="str">
            <v/>
          </cell>
          <cell r="FQ202" t="str">
            <v/>
          </cell>
          <cell r="FR202" t="str">
            <v/>
          </cell>
          <cell r="FS202" t="str">
            <v/>
          </cell>
          <cell r="FT202" t="str">
            <v/>
          </cell>
          <cell r="FU202" t="str">
            <v/>
          </cell>
          <cell r="FV202" t="str">
            <v/>
          </cell>
          <cell r="FW202" t="str">
            <v/>
          </cell>
          <cell r="FX202" t="str">
            <v/>
          </cell>
          <cell r="FY202" t="str">
            <v/>
          </cell>
          <cell r="FZ202" t="str">
            <v/>
          </cell>
          <cell r="GA202" t="str">
            <v/>
          </cell>
          <cell r="GB202" t="str">
            <v/>
          </cell>
          <cell r="GC202" t="str">
            <v/>
          </cell>
          <cell r="GD202" t="str">
            <v/>
          </cell>
          <cell r="GE202" t="str">
            <v/>
          </cell>
          <cell r="GF202" t="str">
            <v/>
          </cell>
          <cell r="GG202" t="str">
            <v/>
          </cell>
          <cell r="GH202" t="str">
            <v/>
          </cell>
          <cell r="GI202" t="str">
            <v/>
          </cell>
          <cell r="GJ202" t="str">
            <v/>
          </cell>
          <cell r="GK202" t="str">
            <v/>
          </cell>
          <cell r="GL202" t="str">
            <v/>
          </cell>
          <cell r="GM202" t="str">
            <v/>
          </cell>
          <cell r="GN202" t="str">
            <v/>
          </cell>
          <cell r="GO202" t="str">
            <v/>
          </cell>
          <cell r="GQ202">
            <v>202</v>
          </cell>
        </row>
        <row r="203">
          <cell r="A203" t="str">
            <v>3401D</v>
          </cell>
          <cell r="B203" t="str">
            <v>Niigata University</v>
          </cell>
          <cell r="C203" t="str">
            <v>Graduate School of Science and Technology</v>
          </cell>
          <cell r="D203" t="str">
            <v>Applied Chemistry and Chemical Engineering Course, Dept of Advanced Materials Science and Technology</v>
          </cell>
          <cell r="G203" t="str">
            <v>https://www.gs.niigata-u.ac.jp/~gsweb/en/index.html</v>
          </cell>
          <cell r="H203" t="str">
            <v>Not mandatory</v>
          </cell>
          <cell r="I203" t="str">
            <v>https://www.gs.niigata-u.ac.jp/~gsweb/en/mbrlist/amst1.html</v>
          </cell>
          <cell r="J203" t="str">
            <v>Not mandatory</v>
          </cell>
          <cell r="K203" t="str">
            <v>https://www.gs.niigata-u.ac.jp/~gsweb/en/mbrlist/amst1.html</v>
          </cell>
          <cell r="L203" t="str">
            <v>for_PreApplication_Matching</v>
          </cell>
          <cell r="M203" t="str">
            <v>緑</v>
          </cell>
          <cell r="ES203" t="str">
            <v>D27</v>
          </cell>
          <cell r="ET203" t="str">
            <v>E33</v>
          </cell>
          <cell r="EU203" t="str">
            <v>E34</v>
          </cell>
          <cell r="EV203" t="str">
            <v>E35</v>
          </cell>
          <cell r="EW203" t="str">
            <v>E36</v>
          </cell>
          <cell r="EX203" t="str">
            <v/>
          </cell>
          <cell r="EY203" t="str">
            <v/>
          </cell>
          <cell r="EZ203" t="str">
            <v/>
          </cell>
          <cell r="FA203" t="str">
            <v/>
          </cell>
          <cell r="FB203" t="str">
            <v/>
          </cell>
          <cell r="FC203" t="str">
            <v/>
          </cell>
          <cell r="FD203" t="str">
            <v/>
          </cell>
          <cell r="FE203" t="str">
            <v/>
          </cell>
          <cell r="FF203" t="str">
            <v/>
          </cell>
          <cell r="FG203" t="str">
            <v/>
          </cell>
          <cell r="FH203" t="str">
            <v/>
          </cell>
          <cell r="FI203" t="str">
            <v/>
          </cell>
          <cell r="FJ203" t="str">
            <v/>
          </cell>
          <cell r="FK203" t="str">
            <v/>
          </cell>
          <cell r="FL203" t="str">
            <v/>
          </cell>
          <cell r="FM203" t="str">
            <v/>
          </cell>
          <cell r="FN203" t="str">
            <v/>
          </cell>
          <cell r="FO203" t="str">
            <v/>
          </cell>
          <cell r="FP203" t="str">
            <v/>
          </cell>
          <cell r="FQ203" t="str">
            <v/>
          </cell>
          <cell r="FR203" t="str">
            <v/>
          </cell>
          <cell r="FS203" t="str">
            <v/>
          </cell>
          <cell r="FT203" t="str">
            <v/>
          </cell>
          <cell r="FU203" t="str">
            <v/>
          </cell>
          <cell r="FV203" t="str">
            <v/>
          </cell>
          <cell r="FW203" t="str">
            <v/>
          </cell>
          <cell r="FX203" t="str">
            <v/>
          </cell>
          <cell r="FY203" t="str">
            <v/>
          </cell>
          <cell r="FZ203" t="str">
            <v/>
          </cell>
          <cell r="GA203" t="str">
            <v/>
          </cell>
          <cell r="GB203" t="str">
            <v/>
          </cell>
          <cell r="GC203" t="str">
            <v/>
          </cell>
          <cell r="GD203" t="str">
            <v/>
          </cell>
          <cell r="GE203" t="str">
            <v/>
          </cell>
          <cell r="GF203" t="str">
            <v/>
          </cell>
          <cell r="GG203" t="str">
            <v/>
          </cell>
          <cell r="GH203" t="str">
            <v/>
          </cell>
          <cell r="GI203" t="str">
            <v/>
          </cell>
          <cell r="GJ203" t="str">
            <v/>
          </cell>
          <cell r="GK203" t="str">
            <v/>
          </cell>
          <cell r="GL203" t="str">
            <v/>
          </cell>
          <cell r="GM203" t="str">
            <v/>
          </cell>
          <cell r="GN203" t="str">
            <v/>
          </cell>
          <cell r="GO203" t="str">
            <v/>
          </cell>
          <cell r="GQ203">
            <v>203</v>
          </cell>
        </row>
        <row r="204">
          <cell r="A204" t="str">
            <v>3401E</v>
          </cell>
          <cell r="B204" t="str">
            <v>Niigata University</v>
          </cell>
          <cell r="C204" t="str">
            <v>Graduate School of Science and Technology</v>
          </cell>
          <cell r="D204" t="str">
            <v>Advanced Mechanical Science and Engineering Course, Dept of Advanced Materials Science and Technology</v>
          </cell>
          <cell r="G204" t="str">
            <v>https://www.gs.niigata-u.ac.jp/~gsweb/en/index.html</v>
          </cell>
          <cell r="H204" t="str">
            <v>Not mandatory</v>
          </cell>
          <cell r="I204" t="str">
            <v>https://www.gs.niigata-u.ac.jp/~gsweb/en/mbrlist/amst2.html</v>
          </cell>
          <cell r="J204" t="str">
            <v>Not mandatory</v>
          </cell>
          <cell r="K204" t="str">
            <v>https://www.gs.niigata-u.ac.jp/~gsweb/en/mbrlist/amst2.html</v>
          </cell>
          <cell r="L204" t="str">
            <v>for_PreApplication_Matching</v>
          </cell>
          <cell r="M204" t="str">
            <v>緑</v>
          </cell>
          <cell r="N204">
            <v>18010</v>
          </cell>
          <cell r="O204">
            <v>18020</v>
          </cell>
          <cell r="P204">
            <v>18030</v>
          </cell>
          <cell r="Q204">
            <v>18040</v>
          </cell>
          <cell r="R204">
            <v>19010</v>
          </cell>
          <cell r="S204">
            <v>19020</v>
          </cell>
          <cell r="T204">
            <v>20010</v>
          </cell>
          <cell r="U204">
            <v>20020</v>
          </cell>
          <cell r="ES204" t="str">
            <v>C18</v>
          </cell>
          <cell r="ET204" t="str">
            <v>C19</v>
          </cell>
          <cell r="EU204" t="str">
            <v>C20</v>
          </cell>
          <cell r="EV204" t="str">
            <v/>
          </cell>
          <cell r="EW204" t="str">
            <v/>
          </cell>
          <cell r="EX204" t="str">
            <v/>
          </cell>
          <cell r="EY204" t="str">
            <v/>
          </cell>
          <cell r="EZ204" t="str">
            <v/>
          </cell>
          <cell r="FA204" t="str">
            <v/>
          </cell>
          <cell r="FB204" t="str">
            <v/>
          </cell>
          <cell r="FC204" t="str">
            <v/>
          </cell>
          <cell r="FD204" t="str">
            <v/>
          </cell>
          <cell r="FE204" t="str">
            <v/>
          </cell>
          <cell r="FF204" t="str">
            <v/>
          </cell>
          <cell r="FG204" t="str">
            <v/>
          </cell>
          <cell r="FH204" t="str">
            <v/>
          </cell>
          <cell r="FI204" t="str">
            <v/>
          </cell>
          <cell r="FJ204" t="str">
            <v/>
          </cell>
          <cell r="FK204" t="str">
            <v/>
          </cell>
          <cell r="FL204" t="str">
            <v/>
          </cell>
          <cell r="FM204" t="str">
            <v/>
          </cell>
          <cell r="FN204" t="str">
            <v/>
          </cell>
          <cell r="FO204" t="str">
            <v/>
          </cell>
          <cell r="FP204" t="str">
            <v/>
          </cell>
          <cell r="FQ204" t="str">
            <v/>
          </cell>
          <cell r="FR204" t="str">
            <v/>
          </cell>
          <cell r="FS204" t="str">
            <v/>
          </cell>
          <cell r="FT204" t="str">
            <v/>
          </cell>
          <cell r="FU204" t="str">
            <v/>
          </cell>
          <cell r="FV204" t="str">
            <v/>
          </cell>
          <cell r="FW204" t="str">
            <v/>
          </cell>
          <cell r="FX204" t="str">
            <v/>
          </cell>
          <cell r="FY204" t="str">
            <v/>
          </cell>
          <cell r="FZ204" t="str">
            <v/>
          </cell>
          <cell r="GA204" t="str">
            <v/>
          </cell>
          <cell r="GB204" t="str">
            <v/>
          </cell>
          <cell r="GC204" t="str">
            <v/>
          </cell>
          <cell r="GD204" t="str">
            <v/>
          </cell>
          <cell r="GE204" t="str">
            <v/>
          </cell>
          <cell r="GF204" t="str">
            <v/>
          </cell>
          <cell r="GG204" t="str">
            <v/>
          </cell>
          <cell r="GH204" t="str">
            <v/>
          </cell>
          <cell r="GI204" t="str">
            <v/>
          </cell>
          <cell r="GJ204" t="str">
            <v/>
          </cell>
          <cell r="GK204" t="str">
            <v/>
          </cell>
          <cell r="GL204" t="str">
            <v/>
          </cell>
          <cell r="GM204" t="str">
            <v/>
          </cell>
          <cell r="GN204" t="str">
            <v/>
          </cell>
          <cell r="GO204" t="str">
            <v/>
          </cell>
          <cell r="GQ204">
            <v>204</v>
          </cell>
        </row>
        <row r="205">
          <cell r="A205" t="str">
            <v>3401F10</v>
          </cell>
          <cell r="B205" t="str">
            <v>Niigata University</v>
          </cell>
          <cell r="C205" t="str">
            <v>Graduate School of Science and Technology</v>
          </cell>
          <cell r="D205" t="str">
            <v>Environmental Science for Agriculture and Forestry Course,
Dept of Environmental Science and Technology</v>
          </cell>
          <cell r="E205" t="str">
            <v xml:space="preserve">Laboratory of Agricultural Water Engineering </v>
          </cell>
          <cell r="F205" t="str">
            <v>YOSHIKAWA Natsuki</v>
          </cell>
          <cell r="G205" t="str">
            <v>https://www.gs.niigata-u.ac.jp/~gsweb/en/index.html</v>
          </cell>
          <cell r="H205" t="str">
            <v>Not mandatory</v>
          </cell>
          <cell r="I205" t="str">
            <v>https://www.gs.niigata-u.ac.jp/~gsweb/en/mbrlist/est1.html</v>
          </cell>
          <cell r="J205" t="str">
            <v>Not mandatory</v>
          </cell>
          <cell r="K205" t="str">
            <v>https://www.gs.niigata-u.ac.jp/~gsweb/en/mbrlist/est1.html</v>
          </cell>
          <cell r="L205" t="str">
            <v>for_PreApplication_Matching</v>
          </cell>
          <cell r="M205" t="str">
            <v>緑</v>
          </cell>
          <cell r="N205">
            <v>41030</v>
          </cell>
          <cell r="ES205" t="str">
            <v>F41</v>
          </cell>
          <cell r="ET205" t="str">
            <v/>
          </cell>
          <cell r="EU205" t="str">
            <v/>
          </cell>
          <cell r="EV205" t="str">
            <v/>
          </cell>
          <cell r="EW205" t="str">
            <v/>
          </cell>
          <cell r="EX205" t="str">
            <v/>
          </cell>
          <cell r="EY205" t="str">
            <v/>
          </cell>
          <cell r="EZ205" t="str">
            <v/>
          </cell>
          <cell r="FA205" t="str">
            <v/>
          </cell>
          <cell r="FB205" t="str">
            <v/>
          </cell>
          <cell r="FC205" t="str">
            <v/>
          </cell>
          <cell r="FD205" t="str">
            <v/>
          </cell>
          <cell r="FE205" t="str">
            <v/>
          </cell>
          <cell r="FF205" t="str">
            <v/>
          </cell>
          <cell r="FG205" t="str">
            <v/>
          </cell>
          <cell r="FH205" t="str">
            <v/>
          </cell>
          <cell r="FI205" t="str">
            <v/>
          </cell>
          <cell r="FJ205" t="str">
            <v/>
          </cell>
          <cell r="FK205" t="str">
            <v/>
          </cell>
          <cell r="FL205" t="str">
            <v/>
          </cell>
          <cell r="FM205" t="str">
            <v/>
          </cell>
          <cell r="FN205" t="str">
            <v/>
          </cell>
          <cell r="FO205" t="str">
            <v/>
          </cell>
          <cell r="FP205" t="str">
            <v/>
          </cell>
          <cell r="FQ205" t="str">
            <v/>
          </cell>
          <cell r="FR205" t="str">
            <v/>
          </cell>
          <cell r="FS205" t="str">
            <v/>
          </cell>
          <cell r="FT205" t="str">
            <v/>
          </cell>
          <cell r="FU205" t="str">
            <v/>
          </cell>
          <cell r="FV205" t="str">
            <v/>
          </cell>
          <cell r="FW205" t="str">
            <v/>
          </cell>
          <cell r="FX205" t="str">
            <v/>
          </cell>
          <cell r="FY205" t="str">
            <v/>
          </cell>
          <cell r="FZ205" t="str">
            <v/>
          </cell>
          <cell r="GA205" t="str">
            <v/>
          </cell>
          <cell r="GB205" t="str">
            <v/>
          </cell>
          <cell r="GC205" t="str">
            <v/>
          </cell>
          <cell r="GD205" t="str">
            <v/>
          </cell>
          <cell r="GE205" t="str">
            <v/>
          </cell>
          <cell r="GF205" t="str">
            <v/>
          </cell>
          <cell r="GG205" t="str">
            <v/>
          </cell>
          <cell r="GH205" t="str">
            <v/>
          </cell>
          <cell r="GI205" t="str">
            <v/>
          </cell>
          <cell r="GJ205" t="str">
            <v/>
          </cell>
          <cell r="GK205" t="str">
            <v/>
          </cell>
          <cell r="GL205" t="str">
            <v/>
          </cell>
          <cell r="GM205" t="str">
            <v/>
          </cell>
          <cell r="GN205" t="str">
            <v/>
          </cell>
          <cell r="GO205" t="str">
            <v/>
          </cell>
          <cell r="GQ205">
            <v>205</v>
          </cell>
        </row>
        <row r="206">
          <cell r="A206" t="str">
            <v>3401F11</v>
          </cell>
          <cell r="B206" t="str">
            <v>Niigata University</v>
          </cell>
          <cell r="C206" t="str">
            <v>Graduate School of Science and Technology</v>
          </cell>
          <cell r="D206" t="str">
            <v>Environmental Science for Agriculture and Forestry Course,
Dept of Environmental Science and Technology</v>
          </cell>
          <cell r="F206" t="str">
            <v>ABE Harue</v>
          </cell>
          <cell r="G206" t="str">
            <v>https://www.gs.niigata-u.ac.jp/~gsweb/en/index.html</v>
          </cell>
          <cell r="H206" t="str">
            <v>Not mandatory</v>
          </cell>
          <cell r="I206" t="str">
            <v>https://www.gs.niigata-u.ac.jp/~gsweb/en/mbrlist/est1.html</v>
          </cell>
          <cell r="J206" t="str">
            <v>Not mandatory</v>
          </cell>
          <cell r="K206" t="str">
            <v>https://www.gs.niigata-u.ac.jp/~gsweb/en/mbrlist/est1.html</v>
          </cell>
          <cell r="L206" t="str">
            <v>for_PreApplication_Matching</v>
          </cell>
          <cell r="M206" t="str">
            <v>緑</v>
          </cell>
          <cell r="N206">
            <v>45030</v>
          </cell>
          <cell r="ES206" t="str">
            <v>G45</v>
          </cell>
          <cell r="ET206" t="str">
            <v/>
          </cell>
          <cell r="EU206" t="str">
            <v/>
          </cell>
          <cell r="EV206" t="str">
            <v/>
          </cell>
          <cell r="EW206" t="str">
            <v/>
          </cell>
          <cell r="EX206" t="str">
            <v/>
          </cell>
          <cell r="EY206" t="str">
            <v/>
          </cell>
          <cell r="EZ206" t="str">
            <v/>
          </cell>
          <cell r="FA206" t="str">
            <v/>
          </cell>
          <cell r="FB206" t="str">
            <v/>
          </cell>
          <cell r="FC206" t="str">
            <v/>
          </cell>
          <cell r="FD206" t="str">
            <v/>
          </cell>
          <cell r="FE206" t="str">
            <v/>
          </cell>
          <cell r="FF206" t="str">
            <v/>
          </cell>
          <cell r="FG206" t="str">
            <v/>
          </cell>
          <cell r="FH206" t="str">
            <v/>
          </cell>
          <cell r="FI206" t="str">
            <v/>
          </cell>
          <cell r="FJ206" t="str">
            <v/>
          </cell>
          <cell r="FK206" t="str">
            <v/>
          </cell>
          <cell r="FL206" t="str">
            <v/>
          </cell>
          <cell r="FM206" t="str">
            <v/>
          </cell>
          <cell r="FN206" t="str">
            <v/>
          </cell>
          <cell r="FO206" t="str">
            <v/>
          </cell>
          <cell r="FP206" t="str">
            <v/>
          </cell>
          <cell r="FQ206" t="str">
            <v/>
          </cell>
          <cell r="FR206" t="str">
            <v/>
          </cell>
          <cell r="FS206" t="str">
            <v/>
          </cell>
          <cell r="FT206" t="str">
            <v/>
          </cell>
          <cell r="FU206" t="str">
            <v/>
          </cell>
          <cell r="FV206" t="str">
            <v/>
          </cell>
          <cell r="FW206" t="str">
            <v/>
          </cell>
          <cell r="FX206" t="str">
            <v/>
          </cell>
          <cell r="FY206" t="str">
            <v/>
          </cell>
          <cell r="FZ206" t="str">
            <v/>
          </cell>
          <cell r="GA206" t="str">
            <v/>
          </cell>
          <cell r="GB206" t="str">
            <v/>
          </cell>
          <cell r="GC206" t="str">
            <v/>
          </cell>
          <cell r="GD206" t="str">
            <v/>
          </cell>
          <cell r="GE206" t="str">
            <v/>
          </cell>
          <cell r="GF206" t="str">
            <v/>
          </cell>
          <cell r="GG206" t="str">
            <v/>
          </cell>
          <cell r="GH206" t="str">
            <v/>
          </cell>
          <cell r="GI206" t="str">
            <v/>
          </cell>
          <cell r="GJ206" t="str">
            <v/>
          </cell>
          <cell r="GK206" t="str">
            <v/>
          </cell>
          <cell r="GL206" t="str">
            <v/>
          </cell>
          <cell r="GM206" t="str">
            <v/>
          </cell>
          <cell r="GN206" t="str">
            <v/>
          </cell>
          <cell r="GO206" t="str">
            <v/>
          </cell>
          <cell r="GQ206">
            <v>206</v>
          </cell>
        </row>
        <row r="207">
          <cell r="A207" t="str">
            <v>3401F12</v>
          </cell>
          <cell r="B207" t="str">
            <v>Niigata University</v>
          </cell>
          <cell r="C207" t="str">
            <v>Graduate School of Science and Technology</v>
          </cell>
          <cell r="D207" t="str">
            <v>Environmental Science for Agriculture and Forestry Course,
Dept of Environmental Science and Technology</v>
          </cell>
          <cell r="E207" t="str">
            <v>Laboratory of Biosensing Engineering</v>
          </cell>
          <cell r="F207" t="str">
            <v>SAITO Yoshito</v>
          </cell>
          <cell r="G207" t="str">
            <v>https://www.gs.niigata-u.ac.jp/~gsweb/en/index.html</v>
          </cell>
          <cell r="H207" t="str">
            <v>Not mandatory</v>
          </cell>
          <cell r="I207" t="str">
            <v>https://www.gs.niigata-u.ac.jp/~gsweb/en/mbrlist/est1.html</v>
          </cell>
          <cell r="J207" t="str">
            <v>Not mandatory</v>
          </cell>
          <cell r="K207" t="str">
            <v>https://www.gs.niigata-u.ac.jp/~gsweb/en/mbrlist/est1.html</v>
          </cell>
          <cell r="L207" t="str">
            <v>for_PreApplication_Matching</v>
          </cell>
          <cell r="M207" t="str">
            <v>緑</v>
          </cell>
          <cell r="N207">
            <v>41040</v>
          </cell>
          <cell r="ES207" t="str">
            <v>F41</v>
          </cell>
          <cell r="ET207" t="str">
            <v/>
          </cell>
          <cell r="EU207" t="str">
            <v/>
          </cell>
          <cell r="EV207" t="str">
            <v/>
          </cell>
          <cell r="EW207" t="str">
            <v/>
          </cell>
          <cell r="EX207" t="str">
            <v/>
          </cell>
          <cell r="EY207" t="str">
            <v/>
          </cell>
          <cell r="EZ207" t="str">
            <v/>
          </cell>
          <cell r="FA207" t="str">
            <v/>
          </cell>
          <cell r="FB207" t="str">
            <v/>
          </cell>
          <cell r="FC207" t="str">
            <v/>
          </cell>
          <cell r="FD207" t="str">
            <v/>
          </cell>
          <cell r="FE207" t="str">
            <v/>
          </cell>
          <cell r="FF207" t="str">
            <v/>
          </cell>
          <cell r="FG207" t="str">
            <v/>
          </cell>
          <cell r="FH207" t="str">
            <v/>
          </cell>
          <cell r="FI207" t="str">
            <v/>
          </cell>
          <cell r="FJ207" t="str">
            <v/>
          </cell>
          <cell r="FK207" t="str">
            <v/>
          </cell>
          <cell r="FL207" t="str">
            <v/>
          </cell>
          <cell r="FM207" t="str">
            <v/>
          </cell>
          <cell r="FN207" t="str">
            <v/>
          </cell>
          <cell r="FO207" t="str">
            <v/>
          </cell>
          <cell r="FP207" t="str">
            <v/>
          </cell>
          <cell r="FQ207" t="str">
            <v/>
          </cell>
          <cell r="FR207" t="str">
            <v/>
          </cell>
          <cell r="FS207" t="str">
            <v/>
          </cell>
          <cell r="FT207" t="str">
            <v/>
          </cell>
          <cell r="FU207" t="str">
            <v/>
          </cell>
          <cell r="FV207" t="str">
            <v/>
          </cell>
          <cell r="FW207" t="str">
            <v/>
          </cell>
          <cell r="FX207" t="str">
            <v/>
          </cell>
          <cell r="FY207" t="str">
            <v/>
          </cell>
          <cell r="FZ207" t="str">
            <v/>
          </cell>
          <cell r="GA207" t="str">
            <v/>
          </cell>
          <cell r="GB207" t="str">
            <v/>
          </cell>
          <cell r="GC207" t="str">
            <v/>
          </cell>
          <cell r="GD207" t="str">
            <v/>
          </cell>
          <cell r="GE207" t="str">
            <v/>
          </cell>
          <cell r="GF207" t="str">
            <v/>
          </cell>
          <cell r="GG207" t="str">
            <v/>
          </cell>
          <cell r="GH207" t="str">
            <v/>
          </cell>
          <cell r="GI207" t="str">
            <v/>
          </cell>
          <cell r="GJ207" t="str">
            <v/>
          </cell>
          <cell r="GK207" t="str">
            <v/>
          </cell>
          <cell r="GL207" t="str">
            <v/>
          </cell>
          <cell r="GM207" t="str">
            <v/>
          </cell>
          <cell r="GN207" t="str">
            <v/>
          </cell>
          <cell r="GO207" t="str">
            <v/>
          </cell>
          <cell r="GQ207">
            <v>207</v>
          </cell>
        </row>
        <row r="208">
          <cell r="A208" t="str">
            <v>3401F2</v>
          </cell>
          <cell r="B208" t="str">
            <v>Niigata University</v>
          </cell>
          <cell r="C208" t="str">
            <v>Graduate School of Science and Technology</v>
          </cell>
          <cell r="D208" t="str">
            <v>Environmental Science for Agriculture and Forestry Course,
Dept of Environmental Science and Technology</v>
          </cell>
          <cell r="F208" t="str">
            <v>AODA Tadao</v>
          </cell>
          <cell r="G208" t="str">
            <v>https://www.gs.niigata-u.ac.jp/~gsweb/en/index.html</v>
          </cell>
          <cell r="H208" t="str">
            <v>Not mandatory</v>
          </cell>
          <cell r="I208" t="str">
            <v>https://www.gs.niigata-u.ac.jp/~gsweb/en/mbrlist/est1.html</v>
          </cell>
          <cell r="J208" t="str">
            <v>Not mandatory</v>
          </cell>
          <cell r="K208" t="str">
            <v>https://www.gs.niigata-u.ac.jp/~gsweb/en/mbrlist/est1.html</v>
          </cell>
          <cell r="L208" t="str">
            <v>for_PreApplication_Matching</v>
          </cell>
          <cell r="M208" t="str">
            <v>緑</v>
          </cell>
          <cell r="N208">
            <v>41030</v>
          </cell>
          <cell r="ES208" t="str">
            <v>F41</v>
          </cell>
          <cell r="ET208" t="str">
            <v/>
          </cell>
          <cell r="EU208" t="str">
            <v/>
          </cell>
          <cell r="EV208" t="str">
            <v/>
          </cell>
          <cell r="EW208" t="str">
            <v/>
          </cell>
          <cell r="EX208" t="str">
            <v/>
          </cell>
          <cell r="EY208" t="str">
            <v/>
          </cell>
          <cell r="EZ208" t="str">
            <v/>
          </cell>
          <cell r="FA208" t="str">
            <v/>
          </cell>
          <cell r="FB208" t="str">
            <v/>
          </cell>
          <cell r="FC208" t="str">
            <v/>
          </cell>
          <cell r="FD208" t="str">
            <v/>
          </cell>
          <cell r="FE208" t="str">
            <v/>
          </cell>
          <cell r="FF208" t="str">
            <v/>
          </cell>
          <cell r="FG208" t="str">
            <v/>
          </cell>
          <cell r="FH208" t="str">
            <v/>
          </cell>
          <cell r="FI208" t="str">
            <v/>
          </cell>
          <cell r="FJ208" t="str">
            <v/>
          </cell>
          <cell r="FK208" t="str">
            <v/>
          </cell>
          <cell r="FL208" t="str">
            <v/>
          </cell>
          <cell r="FM208" t="str">
            <v/>
          </cell>
          <cell r="FN208" t="str">
            <v/>
          </cell>
          <cell r="FO208" t="str">
            <v/>
          </cell>
          <cell r="FP208" t="str">
            <v/>
          </cell>
          <cell r="FQ208" t="str">
            <v/>
          </cell>
          <cell r="FR208" t="str">
            <v/>
          </cell>
          <cell r="FS208" t="str">
            <v/>
          </cell>
          <cell r="FT208" t="str">
            <v/>
          </cell>
          <cell r="FU208" t="str">
            <v/>
          </cell>
          <cell r="FV208" t="str">
            <v/>
          </cell>
          <cell r="FW208" t="str">
            <v/>
          </cell>
          <cell r="FX208" t="str">
            <v/>
          </cell>
          <cell r="FY208" t="str">
            <v/>
          </cell>
          <cell r="FZ208" t="str">
            <v/>
          </cell>
          <cell r="GA208" t="str">
            <v/>
          </cell>
          <cell r="GB208" t="str">
            <v/>
          </cell>
          <cell r="GC208" t="str">
            <v/>
          </cell>
          <cell r="GD208" t="str">
            <v/>
          </cell>
          <cell r="GE208" t="str">
            <v/>
          </cell>
          <cell r="GF208" t="str">
            <v/>
          </cell>
          <cell r="GG208" t="str">
            <v/>
          </cell>
          <cell r="GH208" t="str">
            <v/>
          </cell>
          <cell r="GI208" t="str">
            <v/>
          </cell>
          <cell r="GJ208" t="str">
            <v/>
          </cell>
          <cell r="GK208" t="str">
            <v/>
          </cell>
          <cell r="GL208" t="str">
            <v/>
          </cell>
          <cell r="GM208" t="str">
            <v/>
          </cell>
          <cell r="GN208" t="str">
            <v/>
          </cell>
          <cell r="GO208" t="str">
            <v/>
          </cell>
          <cell r="GQ208">
            <v>208</v>
          </cell>
        </row>
        <row r="209">
          <cell r="A209" t="str">
            <v>3401F3</v>
          </cell>
          <cell r="B209" t="str">
            <v>Niigata University</v>
          </cell>
          <cell r="C209" t="str">
            <v>Graduate School of Science and Technology</v>
          </cell>
          <cell r="D209" t="str">
            <v>Environmental Science for Agriculture and Forestry Course,
Dept of Environmental Science and Technology</v>
          </cell>
          <cell r="E209" t="str">
            <v>Laboratory of Catchment Hydrology</v>
          </cell>
          <cell r="F209" t="str">
            <v>WHITAKER Andrew Charles</v>
          </cell>
          <cell r="G209" t="str">
            <v>https://www.gs.niigata-u.ac.jp/~gsweb/en/index.html</v>
          </cell>
          <cell r="H209" t="str">
            <v>Not mandatory</v>
          </cell>
          <cell r="I209" t="str">
            <v>https://www.gs.niigata-u.ac.jp/~gsweb/en/mbrlist/est1.html</v>
          </cell>
          <cell r="J209" t="str">
            <v>Not mandatory</v>
          </cell>
          <cell r="K209" t="str">
            <v>https://www.gs.niigata-u.ac.jp/~gsweb/en/mbrlist/est1.html</v>
          </cell>
          <cell r="L209" t="str">
            <v>for_PreApplication_Matching</v>
          </cell>
          <cell r="M209" t="str">
            <v>緑</v>
          </cell>
          <cell r="N209">
            <v>41030</v>
          </cell>
          <cell r="ES209" t="str">
            <v>F41</v>
          </cell>
          <cell r="ET209" t="str">
            <v/>
          </cell>
          <cell r="EU209" t="str">
            <v/>
          </cell>
          <cell r="EV209" t="str">
            <v/>
          </cell>
          <cell r="EW209" t="str">
            <v/>
          </cell>
          <cell r="EX209" t="str">
            <v/>
          </cell>
          <cell r="EY209" t="str">
            <v/>
          </cell>
          <cell r="EZ209" t="str">
            <v/>
          </cell>
          <cell r="FA209" t="str">
            <v/>
          </cell>
          <cell r="FB209" t="str">
            <v/>
          </cell>
          <cell r="FC209" t="str">
            <v/>
          </cell>
          <cell r="FD209" t="str">
            <v/>
          </cell>
          <cell r="FE209" t="str">
            <v/>
          </cell>
          <cell r="FF209" t="str">
            <v/>
          </cell>
          <cell r="FG209" t="str">
            <v/>
          </cell>
          <cell r="FH209" t="str">
            <v/>
          </cell>
          <cell r="FI209" t="str">
            <v/>
          </cell>
          <cell r="FJ209" t="str">
            <v/>
          </cell>
          <cell r="FK209" t="str">
            <v/>
          </cell>
          <cell r="FL209" t="str">
            <v/>
          </cell>
          <cell r="FM209" t="str">
            <v/>
          </cell>
          <cell r="FN209" t="str">
            <v/>
          </cell>
          <cell r="FO209" t="str">
            <v/>
          </cell>
          <cell r="FP209" t="str">
            <v/>
          </cell>
          <cell r="FQ209" t="str">
            <v/>
          </cell>
          <cell r="FR209" t="str">
            <v/>
          </cell>
          <cell r="FS209" t="str">
            <v/>
          </cell>
          <cell r="FT209" t="str">
            <v/>
          </cell>
          <cell r="FU209" t="str">
            <v/>
          </cell>
          <cell r="FV209" t="str">
            <v/>
          </cell>
          <cell r="FW209" t="str">
            <v/>
          </cell>
          <cell r="FX209" t="str">
            <v/>
          </cell>
          <cell r="FY209" t="str">
            <v/>
          </cell>
          <cell r="FZ209" t="str">
            <v/>
          </cell>
          <cell r="GA209" t="str">
            <v/>
          </cell>
          <cell r="GB209" t="str">
            <v/>
          </cell>
          <cell r="GC209" t="str">
            <v/>
          </cell>
          <cell r="GD209" t="str">
            <v/>
          </cell>
          <cell r="GE209" t="str">
            <v/>
          </cell>
          <cell r="GF209" t="str">
            <v/>
          </cell>
          <cell r="GG209" t="str">
            <v/>
          </cell>
          <cell r="GH209" t="str">
            <v/>
          </cell>
          <cell r="GI209" t="str">
            <v/>
          </cell>
          <cell r="GJ209" t="str">
            <v/>
          </cell>
          <cell r="GK209" t="str">
            <v/>
          </cell>
          <cell r="GL209" t="str">
            <v/>
          </cell>
          <cell r="GM209" t="str">
            <v/>
          </cell>
          <cell r="GN209" t="str">
            <v/>
          </cell>
          <cell r="GO209" t="str">
            <v/>
          </cell>
          <cell r="GQ209">
            <v>209</v>
          </cell>
        </row>
        <row r="210">
          <cell r="A210" t="str">
            <v>3401F4</v>
          </cell>
          <cell r="B210" t="str">
            <v>Niigata University</v>
          </cell>
          <cell r="C210" t="str">
            <v>Graduate School of Science and Technology</v>
          </cell>
          <cell r="D210" t="str">
            <v>Environmental Science for Agriculture and Forestry Course,
Dept of Environmental Science and Technology</v>
          </cell>
          <cell r="F210" t="str">
            <v>OHASHI Shintaroh</v>
          </cell>
          <cell r="G210" t="str">
            <v>https://www.gs.niigata-u.ac.jp/~gsweb/en/index.html</v>
          </cell>
          <cell r="H210" t="str">
            <v>Not mandatory</v>
          </cell>
          <cell r="I210" t="str">
            <v>https://www.gs.niigata-u.ac.jp/~gsweb/en/mbrlist/est1.html</v>
          </cell>
          <cell r="J210" t="str">
            <v>Not mandatory</v>
          </cell>
          <cell r="K210" t="str">
            <v>https://www.gs.niigata-u.ac.jp/~gsweb/en/mbrlist/est1.html</v>
          </cell>
          <cell r="L210" t="str">
            <v>for_PreApplication_Matching</v>
          </cell>
          <cell r="M210" t="str">
            <v>緑</v>
          </cell>
          <cell r="N210">
            <v>41040</v>
          </cell>
          <cell r="ES210" t="str">
            <v>F41</v>
          </cell>
          <cell r="ET210" t="str">
            <v/>
          </cell>
          <cell r="EU210" t="str">
            <v/>
          </cell>
          <cell r="EV210" t="str">
            <v/>
          </cell>
          <cell r="EW210" t="str">
            <v/>
          </cell>
          <cell r="EX210" t="str">
            <v/>
          </cell>
          <cell r="EY210" t="str">
            <v/>
          </cell>
          <cell r="EZ210" t="str">
            <v/>
          </cell>
          <cell r="FA210" t="str">
            <v/>
          </cell>
          <cell r="FB210" t="str">
            <v/>
          </cell>
          <cell r="FC210" t="str">
            <v/>
          </cell>
          <cell r="FD210" t="str">
            <v/>
          </cell>
          <cell r="FE210" t="str">
            <v/>
          </cell>
          <cell r="FF210" t="str">
            <v/>
          </cell>
          <cell r="FG210" t="str">
            <v/>
          </cell>
          <cell r="FH210" t="str">
            <v/>
          </cell>
          <cell r="FI210" t="str">
            <v/>
          </cell>
          <cell r="FJ210" t="str">
            <v/>
          </cell>
          <cell r="FK210" t="str">
            <v/>
          </cell>
          <cell r="FL210" t="str">
            <v/>
          </cell>
          <cell r="FM210" t="str">
            <v/>
          </cell>
          <cell r="FN210" t="str">
            <v/>
          </cell>
          <cell r="FO210" t="str">
            <v/>
          </cell>
          <cell r="FP210" t="str">
            <v/>
          </cell>
          <cell r="FQ210" t="str">
            <v/>
          </cell>
          <cell r="FR210" t="str">
            <v/>
          </cell>
          <cell r="FS210" t="str">
            <v/>
          </cell>
          <cell r="FT210" t="str">
            <v/>
          </cell>
          <cell r="FU210" t="str">
            <v/>
          </cell>
          <cell r="FV210" t="str">
            <v/>
          </cell>
          <cell r="FW210" t="str">
            <v/>
          </cell>
          <cell r="FX210" t="str">
            <v/>
          </cell>
          <cell r="FY210" t="str">
            <v/>
          </cell>
          <cell r="FZ210" t="str">
            <v/>
          </cell>
          <cell r="GA210" t="str">
            <v/>
          </cell>
          <cell r="GB210" t="str">
            <v/>
          </cell>
          <cell r="GC210" t="str">
            <v/>
          </cell>
          <cell r="GD210" t="str">
            <v/>
          </cell>
          <cell r="GE210" t="str">
            <v/>
          </cell>
          <cell r="GF210" t="str">
            <v/>
          </cell>
          <cell r="GG210" t="str">
            <v/>
          </cell>
          <cell r="GH210" t="str">
            <v/>
          </cell>
          <cell r="GI210" t="str">
            <v/>
          </cell>
          <cell r="GJ210" t="str">
            <v/>
          </cell>
          <cell r="GK210" t="str">
            <v/>
          </cell>
          <cell r="GL210" t="str">
            <v/>
          </cell>
          <cell r="GM210" t="str">
            <v/>
          </cell>
          <cell r="GN210" t="str">
            <v/>
          </cell>
          <cell r="GO210" t="str">
            <v/>
          </cell>
          <cell r="GQ210">
            <v>210</v>
          </cell>
        </row>
        <row r="211">
          <cell r="A211" t="str">
            <v>3401F5</v>
          </cell>
          <cell r="B211" t="str">
            <v>Niigata University</v>
          </cell>
          <cell r="C211" t="str">
            <v>Graduate School of Science and Technology</v>
          </cell>
          <cell r="D211" t="str">
            <v>Environmental Science for Agriculture and Forestry Course,
Dept of Environmental Science and Technology</v>
          </cell>
          <cell r="F211" t="str">
            <v>SAKATA Yasuyo</v>
          </cell>
          <cell r="G211" t="str">
            <v>https://www.gs.niigata-u.ac.jp/~gsweb/en/index.html</v>
          </cell>
          <cell r="H211" t="str">
            <v>Not mandatory</v>
          </cell>
          <cell r="I211" t="str">
            <v>https://www.gs.niigata-u.ac.jp/~gsweb/en/mbrlist/est1.html</v>
          </cell>
          <cell r="J211" t="str">
            <v>Not mandatory</v>
          </cell>
          <cell r="K211" t="str">
            <v>https://www.gs.niigata-u.ac.jp/~gsweb/en/mbrlist/est1.html</v>
          </cell>
          <cell r="L211" t="str">
            <v>for_PreApplication_Matching</v>
          </cell>
          <cell r="M211" t="str">
            <v>緑</v>
          </cell>
          <cell r="N211">
            <v>41030</v>
          </cell>
          <cell r="ES211" t="str">
            <v>F41</v>
          </cell>
          <cell r="ET211" t="str">
            <v/>
          </cell>
          <cell r="EU211" t="str">
            <v/>
          </cell>
          <cell r="EV211" t="str">
            <v/>
          </cell>
          <cell r="EW211" t="str">
            <v/>
          </cell>
          <cell r="EX211" t="str">
            <v/>
          </cell>
          <cell r="EY211" t="str">
            <v/>
          </cell>
          <cell r="EZ211" t="str">
            <v/>
          </cell>
          <cell r="FA211" t="str">
            <v/>
          </cell>
          <cell r="FB211" t="str">
            <v/>
          </cell>
          <cell r="FC211" t="str">
            <v/>
          </cell>
          <cell r="FD211" t="str">
            <v/>
          </cell>
          <cell r="FE211" t="str">
            <v/>
          </cell>
          <cell r="FF211" t="str">
            <v/>
          </cell>
          <cell r="FG211" t="str">
            <v/>
          </cell>
          <cell r="FH211" t="str">
            <v/>
          </cell>
          <cell r="FI211" t="str">
            <v/>
          </cell>
          <cell r="FJ211" t="str">
            <v/>
          </cell>
          <cell r="FK211" t="str">
            <v/>
          </cell>
          <cell r="FL211" t="str">
            <v/>
          </cell>
          <cell r="FM211" t="str">
            <v/>
          </cell>
          <cell r="FN211" t="str">
            <v/>
          </cell>
          <cell r="FO211" t="str">
            <v/>
          </cell>
          <cell r="FP211" t="str">
            <v/>
          </cell>
          <cell r="FQ211" t="str">
            <v/>
          </cell>
          <cell r="FR211" t="str">
            <v/>
          </cell>
          <cell r="FS211" t="str">
            <v/>
          </cell>
          <cell r="FT211" t="str">
            <v/>
          </cell>
          <cell r="FU211" t="str">
            <v/>
          </cell>
          <cell r="FV211" t="str">
            <v/>
          </cell>
          <cell r="FW211" t="str">
            <v/>
          </cell>
          <cell r="FX211" t="str">
            <v/>
          </cell>
          <cell r="FY211" t="str">
            <v/>
          </cell>
          <cell r="FZ211" t="str">
            <v/>
          </cell>
          <cell r="GA211" t="str">
            <v/>
          </cell>
          <cell r="GB211" t="str">
            <v/>
          </cell>
          <cell r="GC211" t="str">
            <v/>
          </cell>
          <cell r="GD211" t="str">
            <v/>
          </cell>
          <cell r="GE211" t="str">
            <v/>
          </cell>
          <cell r="GF211" t="str">
            <v/>
          </cell>
          <cell r="GG211" t="str">
            <v/>
          </cell>
          <cell r="GH211" t="str">
            <v/>
          </cell>
          <cell r="GI211" t="str">
            <v/>
          </cell>
          <cell r="GJ211" t="str">
            <v/>
          </cell>
          <cell r="GK211" t="str">
            <v/>
          </cell>
          <cell r="GL211" t="str">
            <v/>
          </cell>
          <cell r="GM211" t="str">
            <v/>
          </cell>
          <cell r="GN211" t="str">
            <v/>
          </cell>
          <cell r="GO211" t="str">
            <v/>
          </cell>
          <cell r="GQ211">
            <v>211</v>
          </cell>
        </row>
        <row r="212">
          <cell r="A212" t="str">
            <v>3401F6</v>
          </cell>
          <cell r="B212" t="str">
            <v>Niigata University</v>
          </cell>
          <cell r="C212" t="str">
            <v>Graduate School of Science and Technology</v>
          </cell>
          <cell r="D212" t="str">
            <v>Environmental Science for Agriculture and Forestry Course,
Dept of Environmental Science and Technology</v>
          </cell>
          <cell r="F212" t="str">
            <v>SUZUKI Tetsuya</v>
          </cell>
          <cell r="G212" t="str">
            <v>https://www.gs.niigata-u.ac.jp/~gsweb/en/index.html</v>
          </cell>
          <cell r="H212" t="str">
            <v>Not mandatory</v>
          </cell>
          <cell r="I212" t="str">
            <v>https://www.gs.niigata-u.ac.jp/~gsweb/en/mbrlist/est1.html</v>
          </cell>
          <cell r="J212" t="str">
            <v>Not mandatory</v>
          </cell>
          <cell r="K212" t="str">
            <v>https://www.gs.niigata-u.ac.jp/~gsweb/en/mbrlist/est1.html</v>
          </cell>
          <cell r="L212" t="str">
            <v>for_PreApplication_Matching</v>
          </cell>
          <cell r="M212" t="str">
            <v>緑</v>
          </cell>
          <cell r="N212">
            <v>41030</v>
          </cell>
          <cell r="ES212" t="str">
            <v>F41</v>
          </cell>
          <cell r="ET212" t="str">
            <v/>
          </cell>
          <cell r="EU212" t="str">
            <v/>
          </cell>
          <cell r="EV212" t="str">
            <v/>
          </cell>
          <cell r="EW212" t="str">
            <v/>
          </cell>
          <cell r="EX212" t="str">
            <v/>
          </cell>
          <cell r="EY212" t="str">
            <v/>
          </cell>
          <cell r="EZ212" t="str">
            <v/>
          </cell>
          <cell r="FA212" t="str">
            <v/>
          </cell>
          <cell r="FB212" t="str">
            <v/>
          </cell>
          <cell r="FC212" t="str">
            <v/>
          </cell>
          <cell r="FD212" t="str">
            <v/>
          </cell>
          <cell r="FE212" t="str">
            <v/>
          </cell>
          <cell r="FF212" t="str">
            <v/>
          </cell>
          <cell r="FG212" t="str">
            <v/>
          </cell>
          <cell r="FH212" t="str">
            <v/>
          </cell>
          <cell r="FI212" t="str">
            <v/>
          </cell>
          <cell r="FJ212" t="str">
            <v/>
          </cell>
          <cell r="FK212" t="str">
            <v/>
          </cell>
          <cell r="FL212" t="str">
            <v/>
          </cell>
          <cell r="FM212" t="str">
            <v/>
          </cell>
          <cell r="FN212" t="str">
            <v/>
          </cell>
          <cell r="FO212" t="str">
            <v/>
          </cell>
          <cell r="FP212" t="str">
            <v/>
          </cell>
          <cell r="FQ212" t="str">
            <v/>
          </cell>
          <cell r="FR212" t="str">
            <v/>
          </cell>
          <cell r="FS212" t="str">
            <v/>
          </cell>
          <cell r="FT212" t="str">
            <v/>
          </cell>
          <cell r="FU212" t="str">
            <v/>
          </cell>
          <cell r="FV212" t="str">
            <v/>
          </cell>
          <cell r="FW212" t="str">
            <v/>
          </cell>
          <cell r="FX212" t="str">
            <v/>
          </cell>
          <cell r="FY212" t="str">
            <v/>
          </cell>
          <cell r="FZ212" t="str">
            <v/>
          </cell>
          <cell r="GA212" t="str">
            <v/>
          </cell>
          <cell r="GB212" t="str">
            <v/>
          </cell>
          <cell r="GC212" t="str">
            <v/>
          </cell>
          <cell r="GD212" t="str">
            <v/>
          </cell>
          <cell r="GE212" t="str">
            <v/>
          </cell>
          <cell r="GF212" t="str">
            <v/>
          </cell>
          <cell r="GG212" t="str">
            <v/>
          </cell>
          <cell r="GH212" t="str">
            <v/>
          </cell>
          <cell r="GI212" t="str">
            <v/>
          </cell>
          <cell r="GJ212" t="str">
            <v/>
          </cell>
          <cell r="GK212" t="str">
            <v/>
          </cell>
          <cell r="GL212" t="str">
            <v/>
          </cell>
          <cell r="GM212" t="str">
            <v/>
          </cell>
          <cell r="GN212" t="str">
            <v/>
          </cell>
          <cell r="GO212" t="str">
            <v/>
          </cell>
          <cell r="GQ212">
            <v>212</v>
          </cell>
        </row>
        <row r="213">
          <cell r="A213" t="str">
            <v>3401F7</v>
          </cell>
          <cell r="B213" t="str">
            <v>Niigata University</v>
          </cell>
          <cell r="C213" t="str">
            <v>Graduate School of Science and Technology</v>
          </cell>
          <cell r="D213" t="str">
            <v>Environmental Science for Agriculture and Forestry Course,
Dept of Environmental Science and Technology</v>
          </cell>
          <cell r="E213" t="str">
            <v>Laboratory of Bioproduction and Machinery</v>
          </cell>
          <cell r="F213" t="str">
            <v>HASEGAWA Hideo</v>
          </cell>
          <cell r="G213" t="str">
            <v>https://www.gs.niigata-u.ac.jp/~gsweb/en/index.html</v>
          </cell>
          <cell r="H213" t="str">
            <v>Not mandatory</v>
          </cell>
          <cell r="I213" t="str">
            <v>https://www.gs.niigata-u.ac.jp/~gsweb/en/mbrlist/est1.html</v>
          </cell>
          <cell r="J213" t="str">
            <v>Not mandatory</v>
          </cell>
          <cell r="K213" t="str">
            <v>https://www.gs.niigata-u.ac.jp/~gsweb/en/mbrlist/est1.html</v>
          </cell>
          <cell r="L213" t="str">
            <v>for_PreApplication_Matching</v>
          </cell>
          <cell r="M213" t="str">
            <v>緑</v>
          </cell>
          <cell r="N213">
            <v>41040</v>
          </cell>
          <cell r="ES213" t="str">
            <v>F41</v>
          </cell>
          <cell r="ET213" t="str">
            <v/>
          </cell>
          <cell r="EU213" t="str">
            <v/>
          </cell>
          <cell r="EV213" t="str">
            <v/>
          </cell>
          <cell r="EW213" t="str">
            <v/>
          </cell>
          <cell r="EX213" t="str">
            <v/>
          </cell>
          <cell r="EY213" t="str">
            <v/>
          </cell>
          <cell r="EZ213" t="str">
            <v/>
          </cell>
          <cell r="FA213" t="str">
            <v/>
          </cell>
          <cell r="FB213" t="str">
            <v/>
          </cell>
          <cell r="FC213" t="str">
            <v/>
          </cell>
          <cell r="FD213" t="str">
            <v/>
          </cell>
          <cell r="FE213" t="str">
            <v/>
          </cell>
          <cell r="FF213" t="str">
            <v/>
          </cell>
          <cell r="FG213" t="str">
            <v/>
          </cell>
          <cell r="FH213" t="str">
            <v/>
          </cell>
          <cell r="FI213" t="str">
            <v/>
          </cell>
          <cell r="FJ213" t="str">
            <v/>
          </cell>
          <cell r="FK213" t="str">
            <v/>
          </cell>
          <cell r="FL213" t="str">
            <v/>
          </cell>
          <cell r="FM213" t="str">
            <v/>
          </cell>
          <cell r="FN213" t="str">
            <v/>
          </cell>
          <cell r="FO213" t="str">
            <v/>
          </cell>
          <cell r="FP213" t="str">
            <v/>
          </cell>
          <cell r="FQ213" t="str">
            <v/>
          </cell>
          <cell r="FR213" t="str">
            <v/>
          </cell>
          <cell r="FS213" t="str">
            <v/>
          </cell>
          <cell r="FT213" t="str">
            <v/>
          </cell>
          <cell r="FU213" t="str">
            <v/>
          </cell>
          <cell r="FV213" t="str">
            <v/>
          </cell>
          <cell r="FW213" t="str">
            <v/>
          </cell>
          <cell r="FX213" t="str">
            <v/>
          </cell>
          <cell r="FY213" t="str">
            <v/>
          </cell>
          <cell r="FZ213" t="str">
            <v/>
          </cell>
          <cell r="GA213" t="str">
            <v/>
          </cell>
          <cell r="GB213" t="str">
            <v/>
          </cell>
          <cell r="GC213" t="str">
            <v/>
          </cell>
          <cell r="GD213" t="str">
            <v/>
          </cell>
          <cell r="GE213" t="str">
            <v/>
          </cell>
          <cell r="GF213" t="str">
            <v/>
          </cell>
          <cell r="GG213" t="str">
            <v/>
          </cell>
          <cell r="GH213" t="str">
            <v/>
          </cell>
          <cell r="GI213" t="str">
            <v/>
          </cell>
          <cell r="GJ213" t="str">
            <v/>
          </cell>
          <cell r="GK213" t="str">
            <v/>
          </cell>
          <cell r="GL213" t="str">
            <v/>
          </cell>
          <cell r="GM213" t="str">
            <v/>
          </cell>
          <cell r="GN213" t="str">
            <v/>
          </cell>
          <cell r="GO213" t="str">
            <v/>
          </cell>
          <cell r="GQ213">
            <v>213</v>
          </cell>
        </row>
        <row r="214">
          <cell r="A214" t="str">
            <v>3401F8</v>
          </cell>
          <cell r="B214" t="str">
            <v>Niigata University</v>
          </cell>
          <cell r="C214" t="str">
            <v>Graduate School of Science and Technology</v>
          </cell>
          <cell r="D214" t="str">
            <v>Environmental Science for Agriculture and Forestry Course,
Dept of Environmental Science and Technology</v>
          </cell>
          <cell r="F214" t="str">
            <v>MIYAZU Susumu</v>
          </cell>
          <cell r="G214" t="str">
            <v>https://www.gs.niigata-u.ac.jp/~gsweb/en/index.html</v>
          </cell>
          <cell r="H214" t="str">
            <v>Not mandatory</v>
          </cell>
          <cell r="I214" t="str">
            <v>https://www.gs.niigata-u.ac.jp/~gsweb/en/mbrlist/est1.html</v>
          </cell>
          <cell r="J214" t="str">
            <v>Not mandatory</v>
          </cell>
          <cell r="K214" t="str">
            <v>https://www.gs.niigata-u.ac.jp/~gsweb/en/mbrlist/est1.html</v>
          </cell>
          <cell r="L214" t="str">
            <v>for_PreApplication_Matching</v>
          </cell>
          <cell r="M214" t="str">
            <v>緑</v>
          </cell>
          <cell r="N214">
            <v>41030</v>
          </cell>
          <cell r="ES214" t="str">
            <v>F41</v>
          </cell>
          <cell r="ET214" t="str">
            <v/>
          </cell>
          <cell r="EU214" t="str">
            <v/>
          </cell>
          <cell r="EV214" t="str">
            <v/>
          </cell>
          <cell r="EW214" t="str">
            <v/>
          </cell>
          <cell r="EX214" t="str">
            <v/>
          </cell>
          <cell r="EY214" t="str">
            <v/>
          </cell>
          <cell r="EZ214" t="str">
            <v/>
          </cell>
          <cell r="FA214" t="str">
            <v/>
          </cell>
          <cell r="FB214" t="str">
            <v/>
          </cell>
          <cell r="FC214" t="str">
            <v/>
          </cell>
          <cell r="FD214" t="str">
            <v/>
          </cell>
          <cell r="FE214" t="str">
            <v/>
          </cell>
          <cell r="FF214" t="str">
            <v/>
          </cell>
          <cell r="FG214" t="str">
            <v/>
          </cell>
          <cell r="FH214" t="str">
            <v/>
          </cell>
          <cell r="FI214" t="str">
            <v/>
          </cell>
          <cell r="FJ214" t="str">
            <v/>
          </cell>
          <cell r="FK214" t="str">
            <v/>
          </cell>
          <cell r="FL214" t="str">
            <v/>
          </cell>
          <cell r="FM214" t="str">
            <v/>
          </cell>
          <cell r="FN214" t="str">
            <v/>
          </cell>
          <cell r="FO214" t="str">
            <v/>
          </cell>
          <cell r="FP214" t="str">
            <v/>
          </cell>
          <cell r="FQ214" t="str">
            <v/>
          </cell>
          <cell r="FR214" t="str">
            <v/>
          </cell>
          <cell r="FS214" t="str">
            <v/>
          </cell>
          <cell r="FT214" t="str">
            <v/>
          </cell>
          <cell r="FU214" t="str">
            <v/>
          </cell>
          <cell r="FV214" t="str">
            <v/>
          </cell>
          <cell r="FW214" t="str">
            <v/>
          </cell>
          <cell r="FX214" t="str">
            <v/>
          </cell>
          <cell r="FY214" t="str">
            <v/>
          </cell>
          <cell r="FZ214" t="str">
            <v/>
          </cell>
          <cell r="GA214" t="str">
            <v/>
          </cell>
          <cell r="GB214" t="str">
            <v/>
          </cell>
          <cell r="GC214" t="str">
            <v/>
          </cell>
          <cell r="GD214" t="str">
            <v/>
          </cell>
          <cell r="GE214" t="str">
            <v/>
          </cell>
          <cell r="GF214" t="str">
            <v/>
          </cell>
          <cell r="GG214" t="str">
            <v/>
          </cell>
          <cell r="GH214" t="str">
            <v/>
          </cell>
          <cell r="GI214" t="str">
            <v/>
          </cell>
          <cell r="GJ214" t="str">
            <v/>
          </cell>
          <cell r="GK214" t="str">
            <v/>
          </cell>
          <cell r="GL214" t="str">
            <v/>
          </cell>
          <cell r="GM214" t="str">
            <v/>
          </cell>
          <cell r="GN214" t="str">
            <v/>
          </cell>
          <cell r="GO214" t="str">
            <v/>
          </cell>
          <cell r="GQ214">
            <v>214</v>
          </cell>
        </row>
        <row r="215">
          <cell r="A215" t="str">
            <v>3401F9</v>
          </cell>
          <cell r="B215" t="str">
            <v>Niigata University</v>
          </cell>
          <cell r="C215" t="str">
            <v>Graduate School of Science and Technology</v>
          </cell>
          <cell r="D215" t="str">
            <v>Environmental Science for Agriculture and Forestry Course,
Dept of Environmental Science and Technology</v>
          </cell>
          <cell r="F215" t="str">
            <v>MURAKAMI Takuhiko</v>
          </cell>
          <cell r="G215" t="str">
            <v>https://www.gs.niigata-u.ac.jp/~gsweb/en/index.html</v>
          </cell>
          <cell r="H215" t="str">
            <v>Not mandatory</v>
          </cell>
          <cell r="I215" t="str">
            <v>https://www.gs.niigata-u.ac.jp/~gsweb/en/mbrlist/est1.html</v>
          </cell>
          <cell r="J215" t="str">
            <v>Not mandatory</v>
          </cell>
          <cell r="K215" t="str">
            <v>https://www.gs.niigata-u.ac.jp/~gsweb/en/mbrlist/est1.html</v>
          </cell>
          <cell r="L215" t="str">
            <v>for_PreApplication_Matching</v>
          </cell>
          <cell r="M215" t="str">
            <v>緑</v>
          </cell>
          <cell r="N215">
            <v>40010</v>
          </cell>
          <cell r="ES215" t="str">
            <v>F40</v>
          </cell>
          <cell r="ET215" t="str">
            <v/>
          </cell>
          <cell r="EU215" t="str">
            <v/>
          </cell>
          <cell r="EV215" t="str">
            <v/>
          </cell>
          <cell r="EW215" t="str">
            <v/>
          </cell>
          <cell r="EX215" t="str">
            <v/>
          </cell>
          <cell r="EY215" t="str">
            <v/>
          </cell>
          <cell r="EZ215" t="str">
            <v/>
          </cell>
          <cell r="FA215" t="str">
            <v/>
          </cell>
          <cell r="FB215" t="str">
            <v/>
          </cell>
          <cell r="FC215" t="str">
            <v/>
          </cell>
          <cell r="FD215" t="str">
            <v/>
          </cell>
          <cell r="FE215" t="str">
            <v/>
          </cell>
          <cell r="FF215" t="str">
            <v/>
          </cell>
          <cell r="FG215" t="str">
            <v/>
          </cell>
          <cell r="FH215" t="str">
            <v/>
          </cell>
          <cell r="FI215" t="str">
            <v/>
          </cell>
          <cell r="FJ215" t="str">
            <v/>
          </cell>
          <cell r="FK215" t="str">
            <v/>
          </cell>
          <cell r="FL215" t="str">
            <v/>
          </cell>
          <cell r="FM215" t="str">
            <v/>
          </cell>
          <cell r="FN215" t="str">
            <v/>
          </cell>
          <cell r="FO215" t="str">
            <v/>
          </cell>
          <cell r="FP215" t="str">
            <v/>
          </cell>
          <cell r="FQ215" t="str">
            <v/>
          </cell>
          <cell r="FR215" t="str">
            <v/>
          </cell>
          <cell r="FS215" t="str">
            <v/>
          </cell>
          <cell r="FT215" t="str">
            <v/>
          </cell>
          <cell r="FU215" t="str">
            <v/>
          </cell>
          <cell r="FV215" t="str">
            <v/>
          </cell>
          <cell r="FW215" t="str">
            <v/>
          </cell>
          <cell r="FX215" t="str">
            <v/>
          </cell>
          <cell r="FY215" t="str">
            <v/>
          </cell>
          <cell r="FZ215" t="str">
            <v/>
          </cell>
          <cell r="GA215" t="str">
            <v/>
          </cell>
          <cell r="GB215" t="str">
            <v/>
          </cell>
          <cell r="GC215" t="str">
            <v/>
          </cell>
          <cell r="GD215" t="str">
            <v/>
          </cell>
          <cell r="GE215" t="str">
            <v/>
          </cell>
          <cell r="GF215" t="str">
            <v/>
          </cell>
          <cell r="GG215" t="str">
            <v/>
          </cell>
          <cell r="GH215" t="str">
            <v/>
          </cell>
          <cell r="GI215" t="str">
            <v/>
          </cell>
          <cell r="GJ215" t="str">
            <v/>
          </cell>
          <cell r="GK215" t="str">
            <v/>
          </cell>
          <cell r="GL215" t="str">
            <v/>
          </cell>
          <cell r="GM215" t="str">
            <v/>
          </cell>
          <cell r="GN215" t="str">
            <v/>
          </cell>
          <cell r="GO215" t="str">
            <v/>
          </cell>
          <cell r="GQ215">
            <v>215</v>
          </cell>
        </row>
        <row r="216">
          <cell r="A216" t="str">
            <v>3401G</v>
          </cell>
          <cell r="B216" t="str">
            <v>Niigata University</v>
          </cell>
          <cell r="C216" t="str">
            <v>Graduate School of Science and Technology</v>
          </cell>
          <cell r="D216" t="str">
            <v>Information Engineering Course, Dept of Electrical and Information Engineering</v>
          </cell>
          <cell r="G216" t="str">
            <v>https://www.gs.niigata-u.ac.jp/~gsweb/en/index.html</v>
          </cell>
          <cell r="J216" t="str">
            <v>Not mandatory</v>
          </cell>
          <cell r="K216" t="str">
            <v>https://www.gs.niigata-u.ac.jp/~gsweb/en/mbrlist/eie.html</v>
          </cell>
          <cell r="L216" t="str">
            <v>for_PreApplication_Matching</v>
          </cell>
          <cell r="M216" t="str">
            <v>緑</v>
          </cell>
          <cell r="ES216" t="str">
            <v>J60</v>
          </cell>
          <cell r="ET216" t="str">
            <v>J61</v>
          </cell>
          <cell r="EU216" t="str">
            <v>C20</v>
          </cell>
          <cell r="EV216" t="str">
            <v>C21</v>
          </cell>
          <cell r="EW216" t="str">
            <v/>
          </cell>
          <cell r="EX216" t="str">
            <v/>
          </cell>
          <cell r="EY216" t="str">
            <v/>
          </cell>
          <cell r="EZ216" t="str">
            <v/>
          </cell>
          <cell r="FA216" t="str">
            <v/>
          </cell>
          <cell r="FB216" t="str">
            <v/>
          </cell>
          <cell r="FC216" t="str">
            <v/>
          </cell>
          <cell r="FD216" t="str">
            <v/>
          </cell>
          <cell r="FE216" t="str">
            <v/>
          </cell>
          <cell r="FF216" t="str">
            <v/>
          </cell>
          <cell r="FG216" t="str">
            <v/>
          </cell>
          <cell r="FH216" t="str">
            <v/>
          </cell>
          <cell r="FI216" t="str">
            <v/>
          </cell>
          <cell r="FJ216" t="str">
            <v/>
          </cell>
          <cell r="FK216" t="str">
            <v/>
          </cell>
          <cell r="FL216" t="str">
            <v/>
          </cell>
          <cell r="FM216" t="str">
            <v/>
          </cell>
          <cell r="FN216" t="str">
            <v/>
          </cell>
          <cell r="FO216" t="str">
            <v/>
          </cell>
          <cell r="FP216" t="str">
            <v/>
          </cell>
          <cell r="FQ216" t="str">
            <v/>
          </cell>
          <cell r="FR216" t="str">
            <v/>
          </cell>
          <cell r="FS216" t="str">
            <v/>
          </cell>
          <cell r="FT216" t="str">
            <v/>
          </cell>
          <cell r="FU216" t="str">
            <v/>
          </cell>
          <cell r="FV216" t="str">
            <v/>
          </cell>
          <cell r="FW216" t="str">
            <v/>
          </cell>
          <cell r="FX216" t="str">
            <v/>
          </cell>
          <cell r="FY216" t="str">
            <v/>
          </cell>
          <cell r="FZ216" t="str">
            <v/>
          </cell>
          <cell r="GA216" t="str">
            <v/>
          </cell>
          <cell r="GB216" t="str">
            <v/>
          </cell>
          <cell r="GC216" t="str">
            <v/>
          </cell>
          <cell r="GD216" t="str">
            <v/>
          </cell>
          <cell r="GE216" t="str">
            <v/>
          </cell>
          <cell r="GF216" t="str">
            <v/>
          </cell>
          <cell r="GG216" t="str">
            <v/>
          </cell>
          <cell r="GH216" t="str">
            <v/>
          </cell>
          <cell r="GI216" t="str">
            <v/>
          </cell>
          <cell r="GJ216" t="str">
            <v/>
          </cell>
          <cell r="GK216" t="str">
            <v/>
          </cell>
          <cell r="GL216" t="str">
            <v/>
          </cell>
          <cell r="GM216" t="str">
            <v/>
          </cell>
          <cell r="GN216" t="str">
            <v/>
          </cell>
          <cell r="GO216" t="str">
            <v/>
          </cell>
          <cell r="GQ216">
            <v>216</v>
          </cell>
        </row>
        <row r="217">
          <cell r="A217" t="str">
            <v>3401H</v>
          </cell>
          <cell r="B217" t="str">
            <v>Niigata University</v>
          </cell>
          <cell r="C217" t="str">
            <v>Graduate School of Science and Technology</v>
          </cell>
          <cell r="D217" t="str">
            <v>Electrical and Electronic Engineering Course, Dept of Electrical and Information Engineering</v>
          </cell>
          <cell r="G217" t="str">
            <v>https://www.gs.niigata-u.ac.jp/~gsweb/en/index.html</v>
          </cell>
          <cell r="H217" t="str">
            <v>Not mandatory</v>
          </cell>
          <cell r="I217" t="str">
            <v>https://www.gs.niigata-u.ac.jp/~gsweb/en/mbrlist/eie1.html</v>
          </cell>
          <cell r="J217" t="str">
            <v>Not mandatory</v>
          </cell>
          <cell r="K217" t="str">
            <v>https://www.gs.niigata-u.ac.jp/~gsweb/en/mbrlist/eie1.html</v>
          </cell>
          <cell r="L217" t="str">
            <v>for_PreApplication_Matching</v>
          </cell>
          <cell r="M217" t="str">
            <v>緑</v>
          </cell>
          <cell r="N217">
            <v>21010</v>
          </cell>
          <cell r="O217">
            <v>21020</v>
          </cell>
          <cell r="P217">
            <v>21030</v>
          </cell>
          <cell r="Q217">
            <v>21040</v>
          </cell>
          <cell r="R217">
            <v>21050</v>
          </cell>
          <cell r="S217">
            <v>21060</v>
          </cell>
          <cell r="ES217" t="str">
            <v>C21</v>
          </cell>
          <cell r="ET217" t="str">
            <v/>
          </cell>
          <cell r="EU217" t="str">
            <v/>
          </cell>
          <cell r="EV217" t="str">
            <v/>
          </cell>
          <cell r="EW217" t="str">
            <v/>
          </cell>
          <cell r="EX217" t="str">
            <v/>
          </cell>
          <cell r="EY217" t="str">
            <v/>
          </cell>
          <cell r="EZ217" t="str">
            <v/>
          </cell>
          <cell r="FA217" t="str">
            <v/>
          </cell>
          <cell r="FB217" t="str">
            <v/>
          </cell>
          <cell r="FC217" t="str">
            <v/>
          </cell>
          <cell r="FD217" t="str">
            <v/>
          </cell>
          <cell r="FE217" t="str">
            <v/>
          </cell>
          <cell r="FF217" t="str">
            <v/>
          </cell>
          <cell r="FG217" t="str">
            <v/>
          </cell>
          <cell r="FH217" t="str">
            <v/>
          </cell>
          <cell r="FI217" t="str">
            <v/>
          </cell>
          <cell r="FJ217" t="str">
            <v/>
          </cell>
          <cell r="FK217" t="str">
            <v/>
          </cell>
          <cell r="FL217" t="str">
            <v/>
          </cell>
          <cell r="FM217" t="str">
            <v/>
          </cell>
          <cell r="FN217" t="str">
            <v/>
          </cell>
          <cell r="FO217" t="str">
            <v/>
          </cell>
          <cell r="FP217" t="str">
            <v/>
          </cell>
          <cell r="FQ217" t="str">
            <v/>
          </cell>
          <cell r="FR217" t="str">
            <v/>
          </cell>
          <cell r="FS217" t="str">
            <v/>
          </cell>
          <cell r="FT217" t="str">
            <v/>
          </cell>
          <cell r="FU217" t="str">
            <v/>
          </cell>
          <cell r="FV217" t="str">
            <v/>
          </cell>
          <cell r="FW217" t="str">
            <v/>
          </cell>
          <cell r="FX217" t="str">
            <v/>
          </cell>
          <cell r="FY217" t="str">
            <v/>
          </cell>
          <cell r="FZ217" t="str">
            <v/>
          </cell>
          <cell r="GA217" t="str">
            <v/>
          </cell>
          <cell r="GB217" t="str">
            <v/>
          </cell>
          <cell r="GC217" t="str">
            <v/>
          </cell>
          <cell r="GD217" t="str">
            <v/>
          </cell>
          <cell r="GE217" t="str">
            <v/>
          </cell>
          <cell r="GF217" t="str">
            <v/>
          </cell>
          <cell r="GG217" t="str">
            <v/>
          </cell>
          <cell r="GH217" t="str">
            <v/>
          </cell>
          <cell r="GI217" t="str">
            <v/>
          </cell>
          <cell r="GJ217" t="str">
            <v/>
          </cell>
          <cell r="GK217" t="str">
            <v/>
          </cell>
          <cell r="GL217" t="str">
            <v/>
          </cell>
          <cell r="GM217" t="str">
            <v/>
          </cell>
          <cell r="GN217" t="str">
            <v/>
          </cell>
          <cell r="GO217" t="str">
            <v/>
          </cell>
          <cell r="GQ217">
            <v>217</v>
          </cell>
        </row>
        <row r="218">
          <cell r="A218" t="str">
            <v>3401I</v>
          </cell>
          <cell r="B218" t="str">
            <v>Niigata University</v>
          </cell>
          <cell r="C218" t="str">
            <v>Graduate School of Science and Technology</v>
          </cell>
          <cell r="D218" t="str">
            <v>Human Sciences and Assistive Technology Course,
Dept of Electrical and Information Engineering</v>
          </cell>
          <cell r="G218" t="str">
            <v>https://www.gs.niigata-u.ac.jp/~gsweb/en/index.html</v>
          </cell>
          <cell r="H218" t="str">
            <v>Not mandatory</v>
          </cell>
          <cell r="I218" t="str">
            <v>https://www.gs.niigata-u.ac.jp/~gsweb/en/mbrlist/eie2.html</v>
          </cell>
          <cell r="J218" t="str">
            <v>Not mandatory</v>
          </cell>
          <cell r="K218" t="str">
            <v>https://www.gs.niigata-u.ac.jp/~gsweb/en/mbrlist/eie2.html</v>
          </cell>
          <cell r="L218" t="str">
            <v>for_PreApplication_Matching</v>
          </cell>
          <cell r="M218" t="str">
            <v>緑</v>
          </cell>
          <cell r="ES218" t="str">
            <v>A9</v>
          </cell>
          <cell r="ET218" t="str">
            <v>A10</v>
          </cell>
          <cell r="EU218" t="str">
            <v>G43</v>
          </cell>
          <cell r="EV218" t="str">
            <v>I51</v>
          </cell>
          <cell r="EW218" t="str">
            <v>I59</v>
          </cell>
          <cell r="EX218" t="str">
            <v>J61</v>
          </cell>
          <cell r="EY218" t="str">
            <v>DI90</v>
          </cell>
          <cell r="EZ218" t="str">
            <v/>
          </cell>
          <cell r="FA218" t="str">
            <v/>
          </cell>
          <cell r="FB218" t="str">
            <v/>
          </cell>
          <cell r="FC218" t="str">
            <v/>
          </cell>
          <cell r="FD218" t="str">
            <v/>
          </cell>
          <cell r="FE218" t="str">
            <v/>
          </cell>
          <cell r="FF218" t="str">
            <v/>
          </cell>
          <cell r="FG218" t="str">
            <v/>
          </cell>
          <cell r="FH218" t="str">
            <v/>
          </cell>
          <cell r="FI218" t="str">
            <v/>
          </cell>
          <cell r="FJ218" t="str">
            <v/>
          </cell>
          <cell r="FK218" t="str">
            <v/>
          </cell>
          <cell r="FL218" t="str">
            <v/>
          </cell>
          <cell r="FM218" t="str">
            <v/>
          </cell>
          <cell r="FN218" t="str">
            <v/>
          </cell>
          <cell r="FO218" t="str">
            <v/>
          </cell>
          <cell r="FP218" t="str">
            <v/>
          </cell>
          <cell r="FQ218" t="str">
            <v/>
          </cell>
          <cell r="FR218" t="str">
            <v/>
          </cell>
          <cell r="FS218" t="str">
            <v/>
          </cell>
          <cell r="FT218" t="str">
            <v/>
          </cell>
          <cell r="FU218" t="str">
            <v/>
          </cell>
          <cell r="FV218" t="str">
            <v/>
          </cell>
          <cell r="FW218" t="str">
            <v/>
          </cell>
          <cell r="FX218" t="str">
            <v/>
          </cell>
          <cell r="FY218" t="str">
            <v/>
          </cell>
          <cell r="FZ218" t="str">
            <v/>
          </cell>
          <cell r="GA218" t="str">
            <v/>
          </cell>
          <cell r="GB218" t="str">
            <v/>
          </cell>
          <cell r="GC218" t="str">
            <v/>
          </cell>
          <cell r="GD218" t="str">
            <v/>
          </cell>
          <cell r="GE218" t="str">
            <v/>
          </cell>
          <cell r="GF218" t="str">
            <v/>
          </cell>
          <cell r="GG218" t="str">
            <v/>
          </cell>
          <cell r="GH218" t="str">
            <v/>
          </cell>
          <cell r="GI218" t="str">
            <v/>
          </cell>
          <cell r="GJ218" t="str">
            <v/>
          </cell>
          <cell r="GK218" t="str">
            <v/>
          </cell>
          <cell r="GL218" t="str">
            <v/>
          </cell>
          <cell r="GM218" t="str">
            <v/>
          </cell>
          <cell r="GN218" t="str">
            <v/>
          </cell>
          <cell r="GO218" t="str">
            <v/>
          </cell>
          <cell r="GQ218">
            <v>218</v>
          </cell>
        </row>
        <row r="219">
          <cell r="A219" t="str">
            <v>3401J</v>
          </cell>
          <cell r="B219" t="str">
            <v>Niigata University</v>
          </cell>
          <cell r="C219" t="str">
            <v>Graduate School of Science and Technology</v>
          </cell>
          <cell r="D219" t="str">
            <v>Life Sciences Course, Dept of Life and Food Sciences</v>
          </cell>
          <cell r="G219" t="str">
            <v>https://www.gs.niigata-u.ac.jp/~gsweb/en/index.html</v>
          </cell>
          <cell r="H219" t="str">
            <v>Not mandatory</v>
          </cell>
          <cell r="I219" t="str">
            <v>https://www.gs.niigata-u.ac.jp/~gsweb/en/mbrlist/lfs.html</v>
          </cell>
          <cell r="J219" t="str">
            <v>Not mandatory</v>
          </cell>
          <cell r="K219" t="str">
            <v>https://www.gs.niigata-u.ac.jp/~gsweb/en/mbrlist/lfs.html</v>
          </cell>
          <cell r="L219" t="str">
            <v>for_PreApplication_Matching</v>
          </cell>
          <cell r="M219" t="str">
            <v>緑</v>
          </cell>
          <cell r="N219">
            <v>43010</v>
          </cell>
          <cell r="O219">
            <v>43020</v>
          </cell>
          <cell r="P219">
            <v>43030</v>
          </cell>
          <cell r="Q219">
            <v>43040</v>
          </cell>
          <cell r="R219">
            <v>43050</v>
          </cell>
          <cell r="S219">
            <v>43060</v>
          </cell>
          <cell r="T219">
            <v>44010</v>
          </cell>
          <cell r="U219">
            <v>44020</v>
          </cell>
          <cell r="V219">
            <v>44030</v>
          </cell>
          <cell r="W219">
            <v>44040</v>
          </cell>
          <cell r="X219">
            <v>44050</v>
          </cell>
          <cell r="Y219">
            <v>45010</v>
          </cell>
          <cell r="Z219">
            <v>45020</v>
          </cell>
          <cell r="AA219">
            <v>45030</v>
          </cell>
          <cell r="AB219">
            <v>45040</v>
          </cell>
          <cell r="AC219">
            <v>45050</v>
          </cell>
          <cell r="ES219" t="str">
            <v>G43</v>
          </cell>
          <cell r="ET219" t="str">
            <v>G44</v>
          </cell>
          <cell r="EU219" t="str">
            <v>G45</v>
          </cell>
          <cell r="EV219" t="str">
            <v/>
          </cell>
          <cell r="EW219" t="str">
            <v/>
          </cell>
          <cell r="EX219" t="str">
            <v/>
          </cell>
          <cell r="EY219" t="str">
            <v/>
          </cell>
          <cell r="EZ219" t="str">
            <v/>
          </cell>
          <cell r="FA219" t="str">
            <v/>
          </cell>
          <cell r="FB219" t="str">
            <v/>
          </cell>
          <cell r="FC219" t="str">
            <v/>
          </cell>
          <cell r="FD219" t="str">
            <v/>
          </cell>
          <cell r="FE219" t="str">
            <v/>
          </cell>
          <cell r="FF219" t="str">
            <v/>
          </cell>
          <cell r="FG219" t="str">
            <v/>
          </cell>
          <cell r="FH219" t="str">
            <v/>
          </cell>
          <cell r="FI219" t="str">
            <v/>
          </cell>
          <cell r="FJ219" t="str">
            <v/>
          </cell>
          <cell r="FK219" t="str">
            <v/>
          </cell>
          <cell r="FL219" t="str">
            <v/>
          </cell>
          <cell r="FM219" t="str">
            <v/>
          </cell>
          <cell r="FN219" t="str">
            <v/>
          </cell>
          <cell r="FO219" t="str">
            <v/>
          </cell>
          <cell r="FP219" t="str">
            <v/>
          </cell>
          <cell r="FQ219" t="str">
            <v/>
          </cell>
          <cell r="FR219" t="str">
            <v/>
          </cell>
          <cell r="FS219" t="str">
            <v/>
          </cell>
          <cell r="FT219" t="str">
            <v/>
          </cell>
          <cell r="FU219" t="str">
            <v/>
          </cell>
          <cell r="FV219" t="str">
            <v/>
          </cell>
          <cell r="FW219" t="str">
            <v/>
          </cell>
          <cell r="FX219" t="str">
            <v/>
          </cell>
          <cell r="FY219" t="str">
            <v/>
          </cell>
          <cell r="FZ219" t="str">
            <v/>
          </cell>
          <cell r="GA219" t="str">
            <v/>
          </cell>
          <cell r="GB219" t="str">
            <v/>
          </cell>
          <cell r="GC219" t="str">
            <v/>
          </cell>
          <cell r="GD219" t="str">
            <v/>
          </cell>
          <cell r="GE219" t="str">
            <v/>
          </cell>
          <cell r="GF219" t="str">
            <v/>
          </cell>
          <cell r="GG219" t="str">
            <v/>
          </cell>
          <cell r="GH219" t="str">
            <v/>
          </cell>
          <cell r="GI219" t="str">
            <v/>
          </cell>
          <cell r="GJ219" t="str">
            <v/>
          </cell>
          <cell r="GK219" t="str">
            <v/>
          </cell>
          <cell r="GL219" t="str">
            <v/>
          </cell>
          <cell r="GM219" t="str">
            <v/>
          </cell>
          <cell r="GN219" t="str">
            <v/>
          </cell>
          <cell r="GO219" t="str">
            <v/>
          </cell>
          <cell r="GQ219">
            <v>219</v>
          </cell>
        </row>
        <row r="220">
          <cell r="A220" t="str">
            <v>3401K1</v>
          </cell>
          <cell r="B220" t="str">
            <v>Niigata University</v>
          </cell>
          <cell r="C220" t="str">
            <v>Graduate School of Science and Technology</v>
          </cell>
          <cell r="D220" t="str">
            <v>Applied Life and Food Sciences Course, Dept of Life and Food Sciences</v>
          </cell>
          <cell r="F220" t="str">
            <v>ITOH Kimiko</v>
          </cell>
          <cell r="G220" t="str">
            <v>https://www.gs.niigata-u.ac.jp/~gsweb/en/index.html</v>
          </cell>
          <cell r="H220" t="str">
            <v>Not mandatory</v>
          </cell>
          <cell r="I220" t="str">
            <v>https://www.gs.niigata-u.ac.jp/~gsweb/en/mbrlist/lfs1.html</v>
          </cell>
          <cell r="J220" t="str">
            <v>Not mandatory</v>
          </cell>
          <cell r="K220" t="str">
            <v>https://www.gs.niigata-u.ac.jp/~gsweb/en/mbrlist/lfs1.html</v>
          </cell>
          <cell r="L220" t="str">
            <v>for_PreApplication_Matching</v>
          </cell>
          <cell r="M220" t="str">
            <v>緑</v>
          </cell>
          <cell r="N220">
            <v>39010</v>
          </cell>
          <cell r="ES220" t="str">
            <v>F39</v>
          </cell>
          <cell r="ET220" t="str">
            <v/>
          </cell>
          <cell r="EU220" t="str">
            <v/>
          </cell>
          <cell r="EV220" t="str">
            <v/>
          </cell>
          <cell r="EW220" t="str">
            <v/>
          </cell>
          <cell r="EX220" t="str">
            <v/>
          </cell>
          <cell r="EY220" t="str">
            <v/>
          </cell>
          <cell r="EZ220" t="str">
            <v/>
          </cell>
          <cell r="FA220" t="str">
            <v/>
          </cell>
          <cell r="FB220" t="str">
            <v/>
          </cell>
          <cell r="FC220" t="str">
            <v/>
          </cell>
          <cell r="FD220" t="str">
            <v/>
          </cell>
          <cell r="FE220" t="str">
            <v/>
          </cell>
          <cell r="FF220" t="str">
            <v/>
          </cell>
          <cell r="FG220" t="str">
            <v/>
          </cell>
          <cell r="FH220" t="str">
            <v/>
          </cell>
          <cell r="FI220" t="str">
            <v/>
          </cell>
          <cell r="FJ220" t="str">
            <v/>
          </cell>
          <cell r="FK220" t="str">
            <v/>
          </cell>
          <cell r="FL220" t="str">
            <v/>
          </cell>
          <cell r="FM220" t="str">
            <v/>
          </cell>
          <cell r="FN220" t="str">
            <v/>
          </cell>
          <cell r="FO220" t="str">
            <v/>
          </cell>
          <cell r="FP220" t="str">
            <v/>
          </cell>
          <cell r="FQ220" t="str">
            <v/>
          </cell>
          <cell r="FR220" t="str">
            <v/>
          </cell>
          <cell r="FS220" t="str">
            <v/>
          </cell>
          <cell r="FT220" t="str">
            <v/>
          </cell>
          <cell r="FU220" t="str">
            <v/>
          </cell>
          <cell r="FV220" t="str">
            <v/>
          </cell>
          <cell r="FW220" t="str">
            <v/>
          </cell>
          <cell r="FX220" t="str">
            <v/>
          </cell>
          <cell r="FY220" t="str">
            <v/>
          </cell>
          <cell r="FZ220" t="str">
            <v/>
          </cell>
          <cell r="GA220" t="str">
            <v/>
          </cell>
          <cell r="GB220" t="str">
            <v/>
          </cell>
          <cell r="GC220" t="str">
            <v/>
          </cell>
          <cell r="GD220" t="str">
            <v/>
          </cell>
          <cell r="GE220" t="str">
            <v/>
          </cell>
          <cell r="GF220" t="str">
            <v/>
          </cell>
          <cell r="GG220" t="str">
            <v/>
          </cell>
          <cell r="GH220" t="str">
            <v/>
          </cell>
          <cell r="GI220" t="str">
            <v/>
          </cell>
          <cell r="GJ220" t="str">
            <v/>
          </cell>
          <cell r="GK220" t="str">
            <v/>
          </cell>
          <cell r="GL220" t="str">
            <v/>
          </cell>
          <cell r="GM220" t="str">
            <v/>
          </cell>
          <cell r="GN220" t="str">
            <v/>
          </cell>
          <cell r="GO220" t="str">
            <v/>
          </cell>
          <cell r="GQ220">
            <v>220</v>
          </cell>
        </row>
        <row r="221">
          <cell r="A221" t="str">
            <v>3401K10</v>
          </cell>
          <cell r="B221" t="str">
            <v>Niigata University</v>
          </cell>
          <cell r="C221" t="str">
            <v>Graduate School of Science and Technology</v>
          </cell>
          <cell r="D221" t="str">
            <v>Applied Life and Food Sciences Course, Dept of Life and Food Sciences</v>
          </cell>
          <cell r="F221" t="str">
            <v>SUZUKI Kazushi</v>
          </cell>
          <cell r="G221" t="str">
            <v>https://www.gs.niigata-u.ac.jp/~gsweb/en/index.html</v>
          </cell>
          <cell r="H221" t="str">
            <v>Not mandatory</v>
          </cell>
          <cell r="I221" t="str">
            <v>https://www.gs.niigata-u.ac.jp/~gsweb/en/mbrlist/lfs1.html</v>
          </cell>
          <cell r="J221" t="str">
            <v>Not mandatory</v>
          </cell>
          <cell r="K221" t="str">
            <v>https://www.gs.niigata-u.ac.jp/~gsweb/en/mbrlist/lfs1.html</v>
          </cell>
          <cell r="L221" t="str">
            <v>for_PreApplication_Matching</v>
          </cell>
          <cell r="M221" t="str">
            <v>緑</v>
          </cell>
          <cell r="N221">
            <v>38020</v>
          </cell>
          <cell r="ES221" t="str">
            <v>F38</v>
          </cell>
          <cell r="ET221" t="str">
            <v/>
          </cell>
          <cell r="EU221" t="str">
            <v/>
          </cell>
          <cell r="EV221" t="str">
            <v/>
          </cell>
          <cell r="EW221" t="str">
            <v/>
          </cell>
          <cell r="EX221" t="str">
            <v/>
          </cell>
          <cell r="EY221" t="str">
            <v/>
          </cell>
          <cell r="EZ221" t="str">
            <v/>
          </cell>
          <cell r="FA221" t="str">
            <v/>
          </cell>
          <cell r="FB221" t="str">
            <v/>
          </cell>
          <cell r="FC221" t="str">
            <v/>
          </cell>
          <cell r="FD221" t="str">
            <v/>
          </cell>
          <cell r="FE221" t="str">
            <v/>
          </cell>
          <cell r="FF221" t="str">
            <v/>
          </cell>
          <cell r="FG221" t="str">
            <v/>
          </cell>
          <cell r="FH221" t="str">
            <v/>
          </cell>
          <cell r="FI221" t="str">
            <v/>
          </cell>
          <cell r="FJ221" t="str">
            <v/>
          </cell>
          <cell r="FK221" t="str">
            <v/>
          </cell>
          <cell r="FL221" t="str">
            <v/>
          </cell>
          <cell r="FM221" t="str">
            <v/>
          </cell>
          <cell r="FN221" t="str">
            <v/>
          </cell>
          <cell r="FO221" t="str">
            <v/>
          </cell>
          <cell r="FP221" t="str">
            <v/>
          </cell>
          <cell r="FQ221" t="str">
            <v/>
          </cell>
          <cell r="FR221" t="str">
            <v/>
          </cell>
          <cell r="FS221" t="str">
            <v/>
          </cell>
          <cell r="FT221" t="str">
            <v/>
          </cell>
          <cell r="FU221" t="str">
            <v/>
          </cell>
          <cell r="FV221" t="str">
            <v/>
          </cell>
          <cell r="FW221" t="str">
            <v/>
          </cell>
          <cell r="FX221" t="str">
            <v/>
          </cell>
          <cell r="FY221" t="str">
            <v/>
          </cell>
          <cell r="FZ221" t="str">
            <v/>
          </cell>
          <cell r="GA221" t="str">
            <v/>
          </cell>
          <cell r="GB221" t="str">
            <v/>
          </cell>
          <cell r="GC221" t="str">
            <v/>
          </cell>
          <cell r="GD221" t="str">
            <v/>
          </cell>
          <cell r="GE221" t="str">
            <v/>
          </cell>
          <cell r="GF221" t="str">
            <v/>
          </cell>
          <cell r="GG221" t="str">
            <v/>
          </cell>
          <cell r="GH221" t="str">
            <v/>
          </cell>
          <cell r="GI221" t="str">
            <v/>
          </cell>
          <cell r="GJ221" t="str">
            <v/>
          </cell>
          <cell r="GK221" t="str">
            <v/>
          </cell>
          <cell r="GL221" t="str">
            <v/>
          </cell>
          <cell r="GM221" t="str">
            <v/>
          </cell>
          <cell r="GN221" t="str">
            <v/>
          </cell>
          <cell r="GO221" t="str">
            <v/>
          </cell>
          <cell r="GQ221">
            <v>221</v>
          </cell>
        </row>
        <row r="222">
          <cell r="A222" t="str">
            <v>3401K11</v>
          </cell>
          <cell r="B222" t="str">
            <v>Niigata University</v>
          </cell>
          <cell r="C222" t="str">
            <v>Graduate School of Science and Technology</v>
          </cell>
          <cell r="D222" t="str">
            <v>Applied Life and Food Sciences Course, Dept of Life and Food Sciences</v>
          </cell>
          <cell r="F222" t="str">
            <v>HIRATA Dai</v>
          </cell>
          <cell r="G222" t="str">
            <v>https://www.gs.niigata-u.ac.jp/~gsweb/en/index.html</v>
          </cell>
          <cell r="H222" t="str">
            <v>Not mandatory</v>
          </cell>
          <cell r="I222" t="str">
            <v>https://www.gs.niigata-u.ac.jp/~gsweb/en/mbrlist/lfs1.html</v>
          </cell>
          <cell r="J222" t="str">
            <v>Not mandatory</v>
          </cell>
          <cell r="K222" t="str">
            <v>https://www.gs.niigata-u.ac.jp/~gsweb/en/mbrlist/lfs1.html</v>
          </cell>
          <cell r="L222" t="str">
            <v>for_PreApplication_Matching</v>
          </cell>
          <cell r="M222" t="str">
            <v>緑</v>
          </cell>
          <cell r="N222">
            <v>38020</v>
          </cell>
          <cell r="ES222" t="str">
            <v>F38</v>
          </cell>
          <cell r="ET222" t="str">
            <v/>
          </cell>
          <cell r="EU222" t="str">
            <v/>
          </cell>
          <cell r="EV222" t="str">
            <v/>
          </cell>
          <cell r="EW222" t="str">
            <v/>
          </cell>
          <cell r="EX222" t="str">
            <v/>
          </cell>
          <cell r="EY222" t="str">
            <v/>
          </cell>
          <cell r="EZ222" t="str">
            <v/>
          </cell>
          <cell r="FA222" t="str">
            <v/>
          </cell>
          <cell r="FB222" t="str">
            <v/>
          </cell>
          <cell r="FC222" t="str">
            <v/>
          </cell>
          <cell r="FD222" t="str">
            <v/>
          </cell>
          <cell r="FE222" t="str">
            <v/>
          </cell>
          <cell r="FF222" t="str">
            <v/>
          </cell>
          <cell r="FG222" t="str">
            <v/>
          </cell>
          <cell r="FH222" t="str">
            <v/>
          </cell>
          <cell r="FI222" t="str">
            <v/>
          </cell>
          <cell r="FJ222" t="str">
            <v/>
          </cell>
          <cell r="FK222" t="str">
            <v/>
          </cell>
          <cell r="FL222" t="str">
            <v/>
          </cell>
          <cell r="FM222" t="str">
            <v/>
          </cell>
          <cell r="FN222" t="str">
            <v/>
          </cell>
          <cell r="FO222" t="str">
            <v/>
          </cell>
          <cell r="FP222" t="str">
            <v/>
          </cell>
          <cell r="FQ222" t="str">
            <v/>
          </cell>
          <cell r="FR222" t="str">
            <v/>
          </cell>
          <cell r="FS222" t="str">
            <v/>
          </cell>
          <cell r="FT222" t="str">
            <v/>
          </cell>
          <cell r="FU222" t="str">
            <v/>
          </cell>
          <cell r="FV222" t="str">
            <v/>
          </cell>
          <cell r="FW222" t="str">
            <v/>
          </cell>
          <cell r="FX222" t="str">
            <v/>
          </cell>
          <cell r="FY222" t="str">
            <v/>
          </cell>
          <cell r="FZ222" t="str">
            <v/>
          </cell>
          <cell r="GA222" t="str">
            <v/>
          </cell>
          <cell r="GB222" t="str">
            <v/>
          </cell>
          <cell r="GC222" t="str">
            <v/>
          </cell>
          <cell r="GD222" t="str">
            <v/>
          </cell>
          <cell r="GE222" t="str">
            <v/>
          </cell>
          <cell r="GF222" t="str">
            <v/>
          </cell>
          <cell r="GG222" t="str">
            <v/>
          </cell>
          <cell r="GH222" t="str">
            <v/>
          </cell>
          <cell r="GI222" t="str">
            <v/>
          </cell>
          <cell r="GJ222" t="str">
            <v/>
          </cell>
          <cell r="GK222" t="str">
            <v/>
          </cell>
          <cell r="GL222" t="str">
            <v/>
          </cell>
          <cell r="GM222" t="str">
            <v/>
          </cell>
          <cell r="GN222" t="str">
            <v/>
          </cell>
          <cell r="GO222" t="str">
            <v/>
          </cell>
          <cell r="GQ222">
            <v>222</v>
          </cell>
        </row>
        <row r="223">
          <cell r="A223" t="str">
            <v>3401K12</v>
          </cell>
          <cell r="B223" t="str">
            <v>Niigata University</v>
          </cell>
          <cell r="C223" t="str">
            <v>Graduate School of Science and Technology</v>
          </cell>
          <cell r="D223" t="str">
            <v>Applied Life and Food Sciences Course, Dept of Life and Food Sciences</v>
          </cell>
          <cell r="F223" t="str">
            <v>MOTONAGA Yoshitaka</v>
          </cell>
          <cell r="G223" t="str">
            <v>https://www.gs.niigata-u.ac.jp/~gsweb/en/index.html</v>
          </cell>
          <cell r="H223" t="str">
            <v>Not mandatory</v>
          </cell>
          <cell r="I223" t="str">
            <v>https://www.gs.niigata-u.ac.jp/~gsweb/en/mbrlist/lfs1.html</v>
          </cell>
          <cell r="J223" t="str">
            <v>Not mandatory</v>
          </cell>
          <cell r="K223" t="str">
            <v>https://www.gs.niigata-u.ac.jp/~gsweb/en/mbrlist/lfs1.html</v>
          </cell>
          <cell r="L223" t="str">
            <v>for_PreApplication_Matching</v>
          </cell>
          <cell r="M223" t="str">
            <v>緑</v>
          </cell>
          <cell r="N223">
            <v>38050</v>
          </cell>
          <cell r="ES223" t="str">
            <v>F38</v>
          </cell>
          <cell r="ET223" t="str">
            <v/>
          </cell>
          <cell r="EU223" t="str">
            <v/>
          </cell>
          <cell r="EV223" t="str">
            <v/>
          </cell>
          <cell r="EW223" t="str">
            <v/>
          </cell>
          <cell r="EX223" t="str">
            <v/>
          </cell>
          <cell r="EY223" t="str">
            <v/>
          </cell>
          <cell r="EZ223" t="str">
            <v/>
          </cell>
          <cell r="FA223" t="str">
            <v/>
          </cell>
          <cell r="FB223" t="str">
            <v/>
          </cell>
          <cell r="FC223" t="str">
            <v/>
          </cell>
          <cell r="FD223" t="str">
            <v/>
          </cell>
          <cell r="FE223" t="str">
            <v/>
          </cell>
          <cell r="FF223" t="str">
            <v/>
          </cell>
          <cell r="FG223" t="str">
            <v/>
          </cell>
          <cell r="FH223" t="str">
            <v/>
          </cell>
          <cell r="FI223" t="str">
            <v/>
          </cell>
          <cell r="FJ223" t="str">
            <v/>
          </cell>
          <cell r="FK223" t="str">
            <v/>
          </cell>
          <cell r="FL223" t="str">
            <v/>
          </cell>
          <cell r="FM223" t="str">
            <v/>
          </cell>
          <cell r="FN223" t="str">
            <v/>
          </cell>
          <cell r="FO223" t="str">
            <v/>
          </cell>
          <cell r="FP223" t="str">
            <v/>
          </cell>
          <cell r="FQ223" t="str">
            <v/>
          </cell>
          <cell r="FR223" t="str">
            <v/>
          </cell>
          <cell r="FS223" t="str">
            <v/>
          </cell>
          <cell r="FT223" t="str">
            <v/>
          </cell>
          <cell r="FU223" t="str">
            <v/>
          </cell>
          <cell r="FV223" t="str">
            <v/>
          </cell>
          <cell r="FW223" t="str">
            <v/>
          </cell>
          <cell r="FX223" t="str">
            <v/>
          </cell>
          <cell r="FY223" t="str">
            <v/>
          </cell>
          <cell r="FZ223" t="str">
            <v/>
          </cell>
          <cell r="GA223" t="str">
            <v/>
          </cell>
          <cell r="GB223" t="str">
            <v/>
          </cell>
          <cell r="GC223" t="str">
            <v/>
          </cell>
          <cell r="GD223" t="str">
            <v/>
          </cell>
          <cell r="GE223" t="str">
            <v/>
          </cell>
          <cell r="GF223" t="str">
            <v/>
          </cell>
          <cell r="GG223" t="str">
            <v/>
          </cell>
          <cell r="GH223" t="str">
            <v/>
          </cell>
          <cell r="GI223" t="str">
            <v/>
          </cell>
          <cell r="GJ223" t="str">
            <v/>
          </cell>
          <cell r="GK223" t="str">
            <v/>
          </cell>
          <cell r="GL223" t="str">
            <v/>
          </cell>
          <cell r="GM223" t="str">
            <v/>
          </cell>
          <cell r="GN223" t="str">
            <v/>
          </cell>
          <cell r="GO223" t="str">
            <v/>
          </cell>
          <cell r="GQ223">
            <v>223</v>
          </cell>
        </row>
        <row r="224">
          <cell r="A224" t="str">
            <v>3401K13</v>
          </cell>
          <cell r="B224" t="str">
            <v>Niigata University</v>
          </cell>
          <cell r="C224" t="str">
            <v>Graduate School of Science and Technology</v>
          </cell>
          <cell r="D224" t="str">
            <v>Applied Life and Food Sciences Course, Dept of Life and Food Sciences</v>
          </cell>
          <cell r="F224" t="str">
            <v>SUGIMOTO Hayuki</v>
          </cell>
          <cell r="G224" t="str">
            <v>https://www.gs.niigata-u.ac.jp/~gsweb/en/index.html</v>
          </cell>
          <cell r="H224" t="str">
            <v>Not mandatory</v>
          </cell>
          <cell r="I224" t="str">
            <v>https://www.gs.niigata-u.ac.jp/~gsweb/en/mbrlist/lfs1.html</v>
          </cell>
          <cell r="J224" t="str">
            <v>Not mandatory</v>
          </cell>
          <cell r="K224" t="str">
            <v>https://www.gs.niigata-u.ac.jp/~gsweb/en/mbrlist/lfs1.html</v>
          </cell>
          <cell r="L224" t="str">
            <v>for_PreApplication_Matching</v>
          </cell>
          <cell r="M224" t="str">
            <v>緑</v>
          </cell>
          <cell r="N224">
            <v>38020</v>
          </cell>
          <cell r="ES224" t="str">
            <v>F38</v>
          </cell>
          <cell r="ET224" t="str">
            <v/>
          </cell>
          <cell r="EU224" t="str">
            <v/>
          </cell>
          <cell r="EV224" t="str">
            <v/>
          </cell>
          <cell r="EW224" t="str">
            <v/>
          </cell>
          <cell r="EX224" t="str">
            <v/>
          </cell>
          <cell r="EY224" t="str">
            <v/>
          </cell>
          <cell r="EZ224" t="str">
            <v/>
          </cell>
          <cell r="FA224" t="str">
            <v/>
          </cell>
          <cell r="FB224" t="str">
            <v/>
          </cell>
          <cell r="FC224" t="str">
            <v/>
          </cell>
          <cell r="FD224" t="str">
            <v/>
          </cell>
          <cell r="FE224" t="str">
            <v/>
          </cell>
          <cell r="FF224" t="str">
            <v/>
          </cell>
          <cell r="FG224" t="str">
            <v/>
          </cell>
          <cell r="FH224" t="str">
            <v/>
          </cell>
          <cell r="FI224" t="str">
            <v/>
          </cell>
          <cell r="FJ224" t="str">
            <v/>
          </cell>
          <cell r="FK224" t="str">
            <v/>
          </cell>
          <cell r="FL224" t="str">
            <v/>
          </cell>
          <cell r="FM224" t="str">
            <v/>
          </cell>
          <cell r="FN224" t="str">
            <v/>
          </cell>
          <cell r="FO224" t="str">
            <v/>
          </cell>
          <cell r="FP224" t="str">
            <v/>
          </cell>
          <cell r="FQ224" t="str">
            <v/>
          </cell>
          <cell r="FR224" t="str">
            <v/>
          </cell>
          <cell r="FS224" t="str">
            <v/>
          </cell>
          <cell r="FT224" t="str">
            <v/>
          </cell>
          <cell r="FU224" t="str">
            <v/>
          </cell>
          <cell r="FV224" t="str">
            <v/>
          </cell>
          <cell r="FW224" t="str">
            <v/>
          </cell>
          <cell r="FX224" t="str">
            <v/>
          </cell>
          <cell r="FY224" t="str">
            <v/>
          </cell>
          <cell r="FZ224" t="str">
            <v/>
          </cell>
          <cell r="GA224" t="str">
            <v/>
          </cell>
          <cell r="GB224" t="str">
            <v/>
          </cell>
          <cell r="GC224" t="str">
            <v/>
          </cell>
          <cell r="GD224" t="str">
            <v/>
          </cell>
          <cell r="GE224" t="str">
            <v/>
          </cell>
          <cell r="GF224" t="str">
            <v/>
          </cell>
          <cell r="GG224" t="str">
            <v/>
          </cell>
          <cell r="GH224" t="str">
            <v/>
          </cell>
          <cell r="GI224" t="str">
            <v/>
          </cell>
          <cell r="GJ224" t="str">
            <v/>
          </cell>
          <cell r="GK224" t="str">
            <v/>
          </cell>
          <cell r="GL224" t="str">
            <v/>
          </cell>
          <cell r="GM224" t="str">
            <v/>
          </cell>
          <cell r="GN224" t="str">
            <v/>
          </cell>
          <cell r="GO224" t="str">
            <v/>
          </cell>
          <cell r="GQ224">
            <v>224</v>
          </cell>
        </row>
        <row r="225">
          <cell r="A225" t="str">
            <v>3401K14</v>
          </cell>
          <cell r="B225" t="str">
            <v>Niigata University</v>
          </cell>
          <cell r="C225" t="str">
            <v>Graduate School of Science and Technology</v>
          </cell>
          <cell r="D225" t="str">
            <v>Applied Life and Food Sciences Course, Dept of Life and Food Sciences</v>
          </cell>
          <cell r="F225" t="str">
            <v>MIKAME Keigo</v>
          </cell>
          <cell r="G225" t="str">
            <v>https://www.gs.niigata-u.ac.jp/~gsweb/en/index.html</v>
          </cell>
          <cell r="H225" t="str">
            <v>Not mandatory</v>
          </cell>
          <cell r="I225" t="str">
            <v>https://www.gs.niigata-u.ac.jp/~gsweb/en/mbrlist/lfs1.html</v>
          </cell>
          <cell r="J225" t="str">
            <v>Not mandatory</v>
          </cell>
          <cell r="K225" t="str">
            <v>https://www.gs.niigata-u.ac.jp/~gsweb/en/mbrlist/lfs1.html</v>
          </cell>
          <cell r="L225" t="str">
            <v>for_PreApplication_Matching</v>
          </cell>
          <cell r="M225" t="str">
            <v>緑</v>
          </cell>
          <cell r="N225">
            <v>38040</v>
          </cell>
          <cell r="ES225" t="str">
            <v>F38</v>
          </cell>
          <cell r="ET225" t="str">
            <v/>
          </cell>
          <cell r="EU225" t="str">
            <v/>
          </cell>
          <cell r="EV225" t="str">
            <v/>
          </cell>
          <cell r="EW225" t="str">
            <v/>
          </cell>
          <cell r="EX225" t="str">
            <v/>
          </cell>
          <cell r="EY225" t="str">
            <v/>
          </cell>
          <cell r="EZ225" t="str">
            <v/>
          </cell>
          <cell r="FA225" t="str">
            <v/>
          </cell>
          <cell r="FB225" t="str">
            <v/>
          </cell>
          <cell r="FC225" t="str">
            <v/>
          </cell>
          <cell r="FD225" t="str">
            <v/>
          </cell>
          <cell r="FE225" t="str">
            <v/>
          </cell>
          <cell r="FF225" t="str">
            <v/>
          </cell>
          <cell r="FG225" t="str">
            <v/>
          </cell>
          <cell r="FH225" t="str">
            <v/>
          </cell>
          <cell r="FI225" t="str">
            <v/>
          </cell>
          <cell r="FJ225" t="str">
            <v/>
          </cell>
          <cell r="FK225" t="str">
            <v/>
          </cell>
          <cell r="FL225" t="str">
            <v/>
          </cell>
          <cell r="FM225" t="str">
            <v/>
          </cell>
          <cell r="FN225" t="str">
            <v/>
          </cell>
          <cell r="FO225" t="str">
            <v/>
          </cell>
          <cell r="FP225" t="str">
            <v/>
          </cell>
          <cell r="FQ225" t="str">
            <v/>
          </cell>
          <cell r="FR225" t="str">
            <v/>
          </cell>
          <cell r="FS225" t="str">
            <v/>
          </cell>
          <cell r="FT225" t="str">
            <v/>
          </cell>
          <cell r="FU225" t="str">
            <v/>
          </cell>
          <cell r="FV225" t="str">
            <v/>
          </cell>
          <cell r="FW225" t="str">
            <v/>
          </cell>
          <cell r="FX225" t="str">
            <v/>
          </cell>
          <cell r="FY225" t="str">
            <v/>
          </cell>
          <cell r="FZ225" t="str">
            <v/>
          </cell>
          <cell r="GA225" t="str">
            <v/>
          </cell>
          <cell r="GB225" t="str">
            <v/>
          </cell>
          <cell r="GC225" t="str">
            <v/>
          </cell>
          <cell r="GD225" t="str">
            <v/>
          </cell>
          <cell r="GE225" t="str">
            <v/>
          </cell>
          <cell r="GF225" t="str">
            <v/>
          </cell>
          <cell r="GG225" t="str">
            <v/>
          </cell>
          <cell r="GH225" t="str">
            <v/>
          </cell>
          <cell r="GI225" t="str">
            <v/>
          </cell>
          <cell r="GJ225" t="str">
            <v/>
          </cell>
          <cell r="GK225" t="str">
            <v/>
          </cell>
          <cell r="GL225" t="str">
            <v/>
          </cell>
          <cell r="GM225" t="str">
            <v/>
          </cell>
          <cell r="GN225" t="str">
            <v/>
          </cell>
          <cell r="GO225" t="str">
            <v/>
          </cell>
          <cell r="GQ225">
            <v>225</v>
          </cell>
        </row>
        <row r="226">
          <cell r="A226" t="str">
            <v>3401K15</v>
          </cell>
          <cell r="B226" t="str">
            <v>Niigata University</v>
          </cell>
          <cell r="C226" t="str">
            <v>Graduate School of Science and Technology</v>
          </cell>
          <cell r="D226" t="str">
            <v>Applied Life and Food Sciences Course, Dept of Life and Food Sciences</v>
          </cell>
          <cell r="E226" t="str">
            <v>Soil Science Lab</v>
          </cell>
          <cell r="F226" t="str">
            <v>SUZUKI Kazuki</v>
          </cell>
          <cell r="G226" t="str">
            <v>https://www.gs.niigata-u.ac.jp/~gsweb/en/index.html</v>
          </cell>
          <cell r="H226" t="str">
            <v>Not mandatory</v>
          </cell>
          <cell r="I226" t="str">
            <v>https://www.gs.niigata-u.ac.jp/~gsweb/en/mbrlist/lfs1.html</v>
          </cell>
          <cell r="J226" t="str">
            <v>Not mandatory</v>
          </cell>
          <cell r="K226" t="str">
            <v>https://www.gs.niigata-u.ac.jp/~gsweb/en/mbrlist/lfs1.html</v>
          </cell>
          <cell r="L226" t="str">
            <v>for_PreApplication_Matching</v>
          </cell>
          <cell r="M226" t="str">
            <v>緑</v>
          </cell>
          <cell r="N226">
            <v>38010</v>
          </cell>
          <cell r="ES226" t="str">
            <v>F38</v>
          </cell>
          <cell r="ET226" t="str">
            <v/>
          </cell>
          <cell r="EU226" t="str">
            <v/>
          </cell>
          <cell r="EV226" t="str">
            <v/>
          </cell>
          <cell r="EW226" t="str">
            <v/>
          </cell>
          <cell r="EX226" t="str">
            <v/>
          </cell>
          <cell r="EY226" t="str">
            <v/>
          </cell>
          <cell r="EZ226" t="str">
            <v/>
          </cell>
          <cell r="FA226" t="str">
            <v/>
          </cell>
          <cell r="FB226" t="str">
            <v/>
          </cell>
          <cell r="FC226" t="str">
            <v/>
          </cell>
          <cell r="FD226" t="str">
            <v/>
          </cell>
          <cell r="FE226" t="str">
            <v/>
          </cell>
          <cell r="FF226" t="str">
            <v/>
          </cell>
          <cell r="FG226" t="str">
            <v/>
          </cell>
          <cell r="FH226" t="str">
            <v/>
          </cell>
          <cell r="FI226" t="str">
            <v/>
          </cell>
          <cell r="FJ226" t="str">
            <v/>
          </cell>
          <cell r="FK226" t="str">
            <v/>
          </cell>
          <cell r="FL226" t="str">
            <v/>
          </cell>
          <cell r="FM226" t="str">
            <v/>
          </cell>
          <cell r="FN226" t="str">
            <v/>
          </cell>
          <cell r="FO226" t="str">
            <v/>
          </cell>
          <cell r="FP226" t="str">
            <v/>
          </cell>
          <cell r="FQ226" t="str">
            <v/>
          </cell>
          <cell r="FR226" t="str">
            <v/>
          </cell>
          <cell r="FS226" t="str">
            <v/>
          </cell>
          <cell r="FT226" t="str">
            <v/>
          </cell>
          <cell r="FU226" t="str">
            <v/>
          </cell>
          <cell r="FV226" t="str">
            <v/>
          </cell>
          <cell r="FW226" t="str">
            <v/>
          </cell>
          <cell r="FX226" t="str">
            <v/>
          </cell>
          <cell r="FY226" t="str">
            <v/>
          </cell>
          <cell r="FZ226" t="str">
            <v/>
          </cell>
          <cell r="GA226" t="str">
            <v/>
          </cell>
          <cell r="GB226" t="str">
            <v/>
          </cell>
          <cell r="GC226" t="str">
            <v/>
          </cell>
          <cell r="GD226" t="str">
            <v/>
          </cell>
          <cell r="GE226" t="str">
            <v/>
          </cell>
          <cell r="GF226" t="str">
            <v/>
          </cell>
          <cell r="GG226" t="str">
            <v/>
          </cell>
          <cell r="GH226" t="str">
            <v/>
          </cell>
          <cell r="GI226" t="str">
            <v/>
          </cell>
          <cell r="GJ226" t="str">
            <v/>
          </cell>
          <cell r="GK226" t="str">
            <v/>
          </cell>
          <cell r="GL226" t="str">
            <v/>
          </cell>
          <cell r="GM226" t="str">
            <v/>
          </cell>
          <cell r="GN226" t="str">
            <v/>
          </cell>
          <cell r="GO226" t="str">
            <v/>
          </cell>
          <cell r="GQ226">
            <v>226</v>
          </cell>
        </row>
        <row r="227">
          <cell r="A227" t="str">
            <v>3401K16</v>
          </cell>
          <cell r="B227" t="str">
            <v>Niigata University</v>
          </cell>
          <cell r="C227" t="str">
            <v>Graduate School of Science and Technology</v>
          </cell>
          <cell r="D227" t="str">
            <v>Applied Life and Food Sciences Course, Dept of Life and Food Sciences</v>
          </cell>
          <cell r="F227" t="str">
            <v>NAKAI Hiroyuki</v>
          </cell>
          <cell r="G227" t="str">
            <v>https://www.gs.niigata-u.ac.jp/~gsweb/en/index.html</v>
          </cell>
          <cell r="H227" t="str">
            <v>Not mandatory</v>
          </cell>
          <cell r="I227" t="str">
            <v>https://www.gs.niigata-u.ac.jp/~gsweb/en/mbrlist/lfs1.html</v>
          </cell>
          <cell r="J227" t="str">
            <v>Not mandatory</v>
          </cell>
          <cell r="K227" t="str">
            <v>https://www.gs.niigata-u.ac.jp/~gsweb/en/mbrlist/lfs1.html</v>
          </cell>
          <cell r="L227" t="str">
            <v>for_PreApplication_Matching</v>
          </cell>
          <cell r="M227" t="str">
            <v>緑</v>
          </cell>
          <cell r="N227">
            <v>38050</v>
          </cell>
          <cell r="ES227" t="str">
            <v>F38</v>
          </cell>
          <cell r="ET227" t="str">
            <v/>
          </cell>
          <cell r="EU227" t="str">
            <v/>
          </cell>
          <cell r="EV227" t="str">
            <v/>
          </cell>
          <cell r="EW227" t="str">
            <v/>
          </cell>
          <cell r="EX227" t="str">
            <v/>
          </cell>
          <cell r="EY227" t="str">
            <v/>
          </cell>
          <cell r="EZ227" t="str">
            <v/>
          </cell>
          <cell r="FA227" t="str">
            <v/>
          </cell>
          <cell r="FB227" t="str">
            <v/>
          </cell>
          <cell r="FC227" t="str">
            <v/>
          </cell>
          <cell r="FD227" t="str">
            <v/>
          </cell>
          <cell r="FE227" t="str">
            <v/>
          </cell>
          <cell r="FF227" t="str">
            <v/>
          </cell>
          <cell r="FG227" t="str">
            <v/>
          </cell>
          <cell r="FH227" t="str">
            <v/>
          </cell>
          <cell r="FI227" t="str">
            <v/>
          </cell>
          <cell r="FJ227" t="str">
            <v/>
          </cell>
          <cell r="FK227" t="str">
            <v/>
          </cell>
          <cell r="FL227" t="str">
            <v/>
          </cell>
          <cell r="FM227" t="str">
            <v/>
          </cell>
          <cell r="FN227" t="str">
            <v/>
          </cell>
          <cell r="FO227" t="str">
            <v/>
          </cell>
          <cell r="FP227" t="str">
            <v/>
          </cell>
          <cell r="FQ227" t="str">
            <v/>
          </cell>
          <cell r="FR227" t="str">
            <v/>
          </cell>
          <cell r="FS227" t="str">
            <v/>
          </cell>
          <cell r="FT227" t="str">
            <v/>
          </cell>
          <cell r="FU227" t="str">
            <v/>
          </cell>
          <cell r="FV227" t="str">
            <v/>
          </cell>
          <cell r="FW227" t="str">
            <v/>
          </cell>
          <cell r="FX227" t="str">
            <v/>
          </cell>
          <cell r="FY227" t="str">
            <v/>
          </cell>
          <cell r="FZ227" t="str">
            <v/>
          </cell>
          <cell r="GA227" t="str">
            <v/>
          </cell>
          <cell r="GB227" t="str">
            <v/>
          </cell>
          <cell r="GC227" t="str">
            <v/>
          </cell>
          <cell r="GD227" t="str">
            <v/>
          </cell>
          <cell r="GE227" t="str">
            <v/>
          </cell>
          <cell r="GF227" t="str">
            <v/>
          </cell>
          <cell r="GG227" t="str">
            <v/>
          </cell>
          <cell r="GH227" t="str">
            <v/>
          </cell>
          <cell r="GI227" t="str">
            <v/>
          </cell>
          <cell r="GJ227" t="str">
            <v/>
          </cell>
          <cell r="GK227" t="str">
            <v/>
          </cell>
          <cell r="GL227" t="str">
            <v/>
          </cell>
          <cell r="GM227" t="str">
            <v/>
          </cell>
          <cell r="GN227" t="str">
            <v/>
          </cell>
          <cell r="GO227" t="str">
            <v/>
          </cell>
          <cell r="GQ227">
            <v>227</v>
          </cell>
        </row>
        <row r="228">
          <cell r="A228" t="str">
            <v>3401K17</v>
          </cell>
          <cell r="B228" t="str">
            <v>Niigata University</v>
          </cell>
          <cell r="C228" t="str">
            <v>Graduate School of Science and Technology</v>
          </cell>
          <cell r="D228" t="str">
            <v>Applied Life and Food Sciences Course, Dept of Life and Food Sciences</v>
          </cell>
          <cell r="F228" t="str">
            <v>TSUTSUURA Satomi</v>
          </cell>
          <cell r="G228" t="str">
            <v>https://www.gs.niigata-u.ac.jp/~gsweb/en/index.html</v>
          </cell>
          <cell r="H228" t="str">
            <v>Not mandatory</v>
          </cell>
          <cell r="I228" t="str">
            <v>https://www.gs.niigata-u.ac.jp/~gsweb/en/mbrlist/lfs1.html</v>
          </cell>
          <cell r="J228" t="str">
            <v>Not mandatory</v>
          </cell>
          <cell r="K228" t="str">
            <v>https://www.gs.niigata-u.ac.jp/~gsweb/en/mbrlist/lfs1.html</v>
          </cell>
          <cell r="L228" t="str">
            <v>for_PreApplication_Matching</v>
          </cell>
          <cell r="M228" t="str">
            <v>緑</v>
          </cell>
          <cell r="N228">
            <v>38050</v>
          </cell>
          <cell r="ES228" t="str">
            <v>F38</v>
          </cell>
          <cell r="ET228" t="str">
            <v/>
          </cell>
          <cell r="EU228" t="str">
            <v/>
          </cell>
          <cell r="EV228" t="str">
            <v/>
          </cell>
          <cell r="EW228" t="str">
            <v/>
          </cell>
          <cell r="EX228" t="str">
            <v/>
          </cell>
          <cell r="EY228" t="str">
            <v/>
          </cell>
          <cell r="EZ228" t="str">
            <v/>
          </cell>
          <cell r="FA228" t="str">
            <v/>
          </cell>
          <cell r="FB228" t="str">
            <v/>
          </cell>
          <cell r="FC228" t="str">
            <v/>
          </cell>
          <cell r="FD228" t="str">
            <v/>
          </cell>
          <cell r="FE228" t="str">
            <v/>
          </cell>
          <cell r="FF228" t="str">
            <v/>
          </cell>
          <cell r="FG228" t="str">
            <v/>
          </cell>
          <cell r="FH228" t="str">
            <v/>
          </cell>
          <cell r="FI228" t="str">
            <v/>
          </cell>
          <cell r="FJ228" t="str">
            <v/>
          </cell>
          <cell r="FK228" t="str">
            <v/>
          </cell>
          <cell r="FL228" t="str">
            <v/>
          </cell>
          <cell r="FM228" t="str">
            <v/>
          </cell>
          <cell r="FN228" t="str">
            <v/>
          </cell>
          <cell r="FO228" t="str">
            <v/>
          </cell>
          <cell r="FP228" t="str">
            <v/>
          </cell>
          <cell r="FQ228" t="str">
            <v/>
          </cell>
          <cell r="FR228" t="str">
            <v/>
          </cell>
          <cell r="FS228" t="str">
            <v/>
          </cell>
          <cell r="FT228" t="str">
            <v/>
          </cell>
          <cell r="FU228" t="str">
            <v/>
          </cell>
          <cell r="FV228" t="str">
            <v/>
          </cell>
          <cell r="FW228" t="str">
            <v/>
          </cell>
          <cell r="FX228" t="str">
            <v/>
          </cell>
          <cell r="FY228" t="str">
            <v/>
          </cell>
          <cell r="FZ228" t="str">
            <v/>
          </cell>
          <cell r="GA228" t="str">
            <v/>
          </cell>
          <cell r="GB228" t="str">
            <v/>
          </cell>
          <cell r="GC228" t="str">
            <v/>
          </cell>
          <cell r="GD228" t="str">
            <v/>
          </cell>
          <cell r="GE228" t="str">
            <v/>
          </cell>
          <cell r="GF228" t="str">
            <v/>
          </cell>
          <cell r="GG228" t="str">
            <v/>
          </cell>
          <cell r="GH228" t="str">
            <v/>
          </cell>
          <cell r="GI228" t="str">
            <v/>
          </cell>
          <cell r="GJ228" t="str">
            <v/>
          </cell>
          <cell r="GK228" t="str">
            <v/>
          </cell>
          <cell r="GL228" t="str">
            <v/>
          </cell>
          <cell r="GM228" t="str">
            <v/>
          </cell>
          <cell r="GN228" t="str">
            <v/>
          </cell>
          <cell r="GO228" t="str">
            <v/>
          </cell>
          <cell r="GQ228">
            <v>228</v>
          </cell>
        </row>
        <row r="229">
          <cell r="A229" t="str">
            <v>3401K18</v>
          </cell>
          <cell r="B229" t="str">
            <v>Niigata University</v>
          </cell>
          <cell r="C229" t="str">
            <v>Graduate School of Science and Technology</v>
          </cell>
          <cell r="D229" t="str">
            <v>Applied Life and Food Sciences Course, Dept of Life and Food Sciences</v>
          </cell>
          <cell r="F229" t="str">
            <v>HARA Takashi</v>
          </cell>
          <cell r="G229" t="str">
            <v>https://www.gs.niigata-u.ac.jp/~gsweb/en/index.html</v>
          </cell>
          <cell r="H229" t="str">
            <v>Not mandatory</v>
          </cell>
          <cell r="I229" t="str">
            <v>https://www.gs.niigata-u.ac.jp/~gsweb/en/mbrlist/lfs1.html</v>
          </cell>
          <cell r="J229" t="str">
            <v>Not mandatory</v>
          </cell>
          <cell r="K229" t="str">
            <v>https://www.gs.niigata-u.ac.jp/~gsweb/en/mbrlist/lfs1.html</v>
          </cell>
          <cell r="L229" t="str">
            <v>for_PreApplication_Matching</v>
          </cell>
          <cell r="M229" t="str">
            <v>緑</v>
          </cell>
          <cell r="N229">
            <v>38050</v>
          </cell>
          <cell r="ES229" t="str">
            <v>F38</v>
          </cell>
          <cell r="ET229" t="str">
            <v/>
          </cell>
          <cell r="EU229" t="str">
            <v/>
          </cell>
          <cell r="EV229" t="str">
            <v/>
          </cell>
          <cell r="EW229" t="str">
            <v/>
          </cell>
          <cell r="EX229" t="str">
            <v/>
          </cell>
          <cell r="EY229" t="str">
            <v/>
          </cell>
          <cell r="EZ229" t="str">
            <v/>
          </cell>
          <cell r="FA229" t="str">
            <v/>
          </cell>
          <cell r="FB229" t="str">
            <v/>
          </cell>
          <cell r="FC229" t="str">
            <v/>
          </cell>
          <cell r="FD229" t="str">
            <v/>
          </cell>
          <cell r="FE229" t="str">
            <v/>
          </cell>
          <cell r="FF229" t="str">
            <v/>
          </cell>
          <cell r="FG229" t="str">
            <v/>
          </cell>
          <cell r="FH229" t="str">
            <v/>
          </cell>
          <cell r="FI229" t="str">
            <v/>
          </cell>
          <cell r="FJ229" t="str">
            <v/>
          </cell>
          <cell r="FK229" t="str">
            <v/>
          </cell>
          <cell r="FL229" t="str">
            <v/>
          </cell>
          <cell r="FM229" t="str">
            <v/>
          </cell>
          <cell r="FN229" t="str">
            <v/>
          </cell>
          <cell r="FO229" t="str">
            <v/>
          </cell>
          <cell r="FP229" t="str">
            <v/>
          </cell>
          <cell r="FQ229" t="str">
            <v/>
          </cell>
          <cell r="FR229" t="str">
            <v/>
          </cell>
          <cell r="FS229" t="str">
            <v/>
          </cell>
          <cell r="FT229" t="str">
            <v/>
          </cell>
          <cell r="FU229" t="str">
            <v/>
          </cell>
          <cell r="FV229" t="str">
            <v/>
          </cell>
          <cell r="FW229" t="str">
            <v/>
          </cell>
          <cell r="FX229" t="str">
            <v/>
          </cell>
          <cell r="FY229" t="str">
            <v/>
          </cell>
          <cell r="FZ229" t="str">
            <v/>
          </cell>
          <cell r="GA229" t="str">
            <v/>
          </cell>
          <cell r="GB229" t="str">
            <v/>
          </cell>
          <cell r="GC229" t="str">
            <v/>
          </cell>
          <cell r="GD229" t="str">
            <v/>
          </cell>
          <cell r="GE229" t="str">
            <v/>
          </cell>
          <cell r="GF229" t="str">
            <v/>
          </cell>
          <cell r="GG229" t="str">
            <v/>
          </cell>
          <cell r="GH229" t="str">
            <v/>
          </cell>
          <cell r="GI229" t="str">
            <v/>
          </cell>
          <cell r="GJ229" t="str">
            <v/>
          </cell>
          <cell r="GK229" t="str">
            <v/>
          </cell>
          <cell r="GL229" t="str">
            <v/>
          </cell>
          <cell r="GM229" t="str">
            <v/>
          </cell>
          <cell r="GN229" t="str">
            <v/>
          </cell>
          <cell r="GO229" t="str">
            <v/>
          </cell>
          <cell r="GQ229">
            <v>229</v>
          </cell>
        </row>
        <row r="230">
          <cell r="A230" t="str">
            <v>3401K19</v>
          </cell>
          <cell r="B230" t="str">
            <v>Niigata University</v>
          </cell>
          <cell r="C230" t="str">
            <v>Graduate School of Science and Technology</v>
          </cell>
          <cell r="D230" t="str">
            <v>Applied Life and Food Sciences Course, Dept of Life and Food Sciences</v>
          </cell>
          <cell r="F230" t="str">
            <v>YAMAGUCHI Tomoko</v>
          </cell>
          <cell r="G230" t="str">
            <v>https://www.gs.niigata-u.ac.jp/~gsweb/en/index.html</v>
          </cell>
          <cell r="H230" t="str">
            <v>Not mandatory</v>
          </cell>
          <cell r="I230" t="str">
            <v>https://www.gs.niigata-u.ac.jp/~gsweb/en/mbrlist/lfs1.html</v>
          </cell>
          <cell r="J230" t="str">
            <v>Not mandatory</v>
          </cell>
          <cell r="K230" t="str">
            <v>https://www.gs.niigata-u.ac.jp/~gsweb/en/mbrlist/lfs1.html</v>
          </cell>
          <cell r="L230" t="str">
            <v>for_PreApplication_Matching</v>
          </cell>
          <cell r="M230" t="str">
            <v>緑</v>
          </cell>
          <cell r="N230">
            <v>38050</v>
          </cell>
          <cell r="ES230" t="str">
            <v>F38</v>
          </cell>
          <cell r="ET230" t="str">
            <v/>
          </cell>
          <cell r="EU230" t="str">
            <v/>
          </cell>
          <cell r="EV230" t="str">
            <v/>
          </cell>
          <cell r="EW230" t="str">
            <v/>
          </cell>
          <cell r="EX230" t="str">
            <v/>
          </cell>
          <cell r="EY230" t="str">
            <v/>
          </cell>
          <cell r="EZ230" t="str">
            <v/>
          </cell>
          <cell r="FA230" t="str">
            <v/>
          </cell>
          <cell r="FB230" t="str">
            <v/>
          </cell>
          <cell r="FC230" t="str">
            <v/>
          </cell>
          <cell r="FD230" t="str">
            <v/>
          </cell>
          <cell r="FE230" t="str">
            <v/>
          </cell>
          <cell r="FF230" t="str">
            <v/>
          </cell>
          <cell r="FG230" t="str">
            <v/>
          </cell>
          <cell r="FH230" t="str">
            <v/>
          </cell>
          <cell r="FI230" t="str">
            <v/>
          </cell>
          <cell r="FJ230" t="str">
            <v/>
          </cell>
          <cell r="FK230" t="str">
            <v/>
          </cell>
          <cell r="FL230" t="str">
            <v/>
          </cell>
          <cell r="FM230" t="str">
            <v/>
          </cell>
          <cell r="FN230" t="str">
            <v/>
          </cell>
          <cell r="FO230" t="str">
            <v/>
          </cell>
          <cell r="FP230" t="str">
            <v/>
          </cell>
          <cell r="FQ230" t="str">
            <v/>
          </cell>
          <cell r="FR230" t="str">
            <v/>
          </cell>
          <cell r="FS230" t="str">
            <v/>
          </cell>
          <cell r="FT230" t="str">
            <v/>
          </cell>
          <cell r="FU230" t="str">
            <v/>
          </cell>
          <cell r="FV230" t="str">
            <v/>
          </cell>
          <cell r="FW230" t="str">
            <v/>
          </cell>
          <cell r="FX230" t="str">
            <v/>
          </cell>
          <cell r="FY230" t="str">
            <v/>
          </cell>
          <cell r="FZ230" t="str">
            <v/>
          </cell>
          <cell r="GA230" t="str">
            <v/>
          </cell>
          <cell r="GB230" t="str">
            <v/>
          </cell>
          <cell r="GC230" t="str">
            <v/>
          </cell>
          <cell r="GD230" t="str">
            <v/>
          </cell>
          <cell r="GE230" t="str">
            <v/>
          </cell>
          <cell r="GF230" t="str">
            <v/>
          </cell>
          <cell r="GG230" t="str">
            <v/>
          </cell>
          <cell r="GH230" t="str">
            <v/>
          </cell>
          <cell r="GI230" t="str">
            <v/>
          </cell>
          <cell r="GJ230" t="str">
            <v/>
          </cell>
          <cell r="GK230" t="str">
            <v/>
          </cell>
          <cell r="GL230" t="str">
            <v/>
          </cell>
          <cell r="GM230" t="str">
            <v/>
          </cell>
          <cell r="GN230" t="str">
            <v/>
          </cell>
          <cell r="GO230" t="str">
            <v/>
          </cell>
          <cell r="GQ230">
            <v>230</v>
          </cell>
        </row>
        <row r="231">
          <cell r="A231" t="str">
            <v>3401K2</v>
          </cell>
          <cell r="B231" t="str">
            <v>Niigata University</v>
          </cell>
          <cell r="C231" t="str">
            <v>Graduate School of Science and Technology</v>
          </cell>
          <cell r="D231" t="str">
            <v>Applied Life and Food Sciences Course, Dept of Life and Food Sciences</v>
          </cell>
          <cell r="F231" t="str">
            <v>OHTAKE Norikuni</v>
          </cell>
          <cell r="G231" t="str">
            <v>https://www.gs.niigata-u.ac.jp/~gsweb/en/index.html</v>
          </cell>
          <cell r="H231" t="str">
            <v>Not mandatory</v>
          </cell>
          <cell r="I231" t="str">
            <v>https://www.gs.niigata-u.ac.jp/~gsweb/en/mbrlist/lfs1.html</v>
          </cell>
          <cell r="J231" t="str">
            <v>Not mandatory</v>
          </cell>
          <cell r="K231" t="str">
            <v>https://www.gs.niigata-u.ac.jp/~gsweb/en/mbrlist/lfs1.html</v>
          </cell>
          <cell r="L231" t="str">
            <v>for_PreApplication_Matching</v>
          </cell>
          <cell r="M231" t="str">
            <v>緑</v>
          </cell>
          <cell r="N231">
            <v>38010</v>
          </cell>
          <cell r="ES231" t="str">
            <v>F38</v>
          </cell>
          <cell r="ET231" t="str">
            <v/>
          </cell>
          <cell r="EU231" t="str">
            <v/>
          </cell>
          <cell r="EV231" t="str">
            <v/>
          </cell>
          <cell r="EW231" t="str">
            <v/>
          </cell>
          <cell r="EX231" t="str">
            <v/>
          </cell>
          <cell r="EY231" t="str">
            <v/>
          </cell>
          <cell r="EZ231" t="str">
            <v/>
          </cell>
          <cell r="FA231" t="str">
            <v/>
          </cell>
          <cell r="FB231" t="str">
            <v/>
          </cell>
          <cell r="FC231" t="str">
            <v/>
          </cell>
          <cell r="FD231" t="str">
            <v/>
          </cell>
          <cell r="FE231" t="str">
            <v/>
          </cell>
          <cell r="FF231" t="str">
            <v/>
          </cell>
          <cell r="FG231" t="str">
            <v/>
          </cell>
          <cell r="FH231" t="str">
            <v/>
          </cell>
          <cell r="FI231" t="str">
            <v/>
          </cell>
          <cell r="FJ231" t="str">
            <v/>
          </cell>
          <cell r="FK231" t="str">
            <v/>
          </cell>
          <cell r="FL231" t="str">
            <v/>
          </cell>
          <cell r="FM231" t="str">
            <v/>
          </cell>
          <cell r="FN231" t="str">
            <v/>
          </cell>
          <cell r="FO231" t="str">
            <v/>
          </cell>
          <cell r="FP231" t="str">
            <v/>
          </cell>
          <cell r="FQ231" t="str">
            <v/>
          </cell>
          <cell r="FR231" t="str">
            <v/>
          </cell>
          <cell r="FS231" t="str">
            <v/>
          </cell>
          <cell r="FT231" t="str">
            <v/>
          </cell>
          <cell r="FU231" t="str">
            <v/>
          </cell>
          <cell r="FV231" t="str">
            <v/>
          </cell>
          <cell r="FW231" t="str">
            <v/>
          </cell>
          <cell r="FX231" t="str">
            <v/>
          </cell>
          <cell r="FY231" t="str">
            <v/>
          </cell>
          <cell r="FZ231" t="str">
            <v/>
          </cell>
          <cell r="GA231" t="str">
            <v/>
          </cell>
          <cell r="GB231" t="str">
            <v/>
          </cell>
          <cell r="GC231" t="str">
            <v/>
          </cell>
          <cell r="GD231" t="str">
            <v/>
          </cell>
          <cell r="GE231" t="str">
            <v/>
          </cell>
          <cell r="GF231" t="str">
            <v/>
          </cell>
          <cell r="GG231" t="str">
            <v/>
          </cell>
          <cell r="GH231" t="str">
            <v/>
          </cell>
          <cell r="GI231" t="str">
            <v/>
          </cell>
          <cell r="GJ231" t="str">
            <v/>
          </cell>
          <cell r="GK231" t="str">
            <v/>
          </cell>
          <cell r="GL231" t="str">
            <v/>
          </cell>
          <cell r="GM231" t="str">
            <v/>
          </cell>
          <cell r="GN231" t="str">
            <v/>
          </cell>
          <cell r="GO231" t="str">
            <v/>
          </cell>
          <cell r="GQ231">
            <v>231</v>
          </cell>
        </row>
        <row r="232">
          <cell r="A232" t="str">
            <v>3401K20</v>
          </cell>
          <cell r="B232" t="str">
            <v>Niigata University</v>
          </cell>
          <cell r="C232" t="str">
            <v>Graduate School of Science and Technology</v>
          </cell>
          <cell r="D232" t="str">
            <v>Applied Life and Food Sciences Course, Dept of Life and Food Sciences</v>
          </cell>
          <cell r="E232" t="str">
            <v>Lab. of Applied Protistology</v>
          </cell>
          <cell r="F232" t="str">
            <v>ASILOGLU MUHAMMET RASIT</v>
          </cell>
          <cell r="G232" t="str">
            <v>https://www.gs.niigata-u.ac.jp/~gsweb/en/index.html</v>
          </cell>
          <cell r="H232" t="str">
            <v>Not mandatory</v>
          </cell>
          <cell r="I232" t="str">
            <v>https://www.gs.niigata-u.ac.jp/~gsweb/en/mbrlist/lfs1.html</v>
          </cell>
          <cell r="J232" t="str">
            <v>Not mandatory</v>
          </cell>
          <cell r="K232" t="str">
            <v>https://www.gs.niigata-u.ac.jp/~gsweb/en/mbrlist/lfs1.html</v>
          </cell>
          <cell r="L232" t="str">
            <v>for_PreApplication_Matching</v>
          </cell>
          <cell r="M232" t="str">
            <v>緑</v>
          </cell>
          <cell r="N232">
            <v>38010</v>
          </cell>
          <cell r="ES232" t="str">
            <v>F38</v>
          </cell>
          <cell r="ET232" t="str">
            <v/>
          </cell>
          <cell r="EU232" t="str">
            <v/>
          </cell>
          <cell r="EV232" t="str">
            <v/>
          </cell>
          <cell r="EW232" t="str">
            <v/>
          </cell>
          <cell r="EX232" t="str">
            <v/>
          </cell>
          <cell r="EY232" t="str">
            <v/>
          </cell>
          <cell r="EZ232" t="str">
            <v/>
          </cell>
          <cell r="FA232" t="str">
            <v/>
          </cell>
          <cell r="FB232" t="str">
            <v/>
          </cell>
          <cell r="FC232" t="str">
            <v/>
          </cell>
          <cell r="FD232" t="str">
            <v/>
          </cell>
          <cell r="FE232" t="str">
            <v/>
          </cell>
          <cell r="FF232" t="str">
            <v/>
          </cell>
          <cell r="FG232" t="str">
            <v/>
          </cell>
          <cell r="FH232" t="str">
            <v/>
          </cell>
          <cell r="FI232" t="str">
            <v/>
          </cell>
          <cell r="FJ232" t="str">
            <v/>
          </cell>
          <cell r="FK232" t="str">
            <v/>
          </cell>
          <cell r="FL232" t="str">
            <v/>
          </cell>
          <cell r="FM232" t="str">
            <v/>
          </cell>
          <cell r="FN232" t="str">
            <v/>
          </cell>
          <cell r="FO232" t="str">
            <v/>
          </cell>
          <cell r="FP232" t="str">
            <v/>
          </cell>
          <cell r="FQ232" t="str">
            <v/>
          </cell>
          <cell r="FR232" t="str">
            <v/>
          </cell>
          <cell r="FS232" t="str">
            <v/>
          </cell>
          <cell r="FT232" t="str">
            <v/>
          </cell>
          <cell r="FU232" t="str">
            <v/>
          </cell>
          <cell r="FV232" t="str">
            <v/>
          </cell>
          <cell r="FW232" t="str">
            <v/>
          </cell>
          <cell r="FX232" t="str">
            <v/>
          </cell>
          <cell r="FY232" t="str">
            <v/>
          </cell>
          <cell r="FZ232" t="str">
            <v/>
          </cell>
          <cell r="GA232" t="str">
            <v/>
          </cell>
          <cell r="GB232" t="str">
            <v/>
          </cell>
          <cell r="GC232" t="str">
            <v/>
          </cell>
          <cell r="GD232" t="str">
            <v/>
          </cell>
          <cell r="GE232" t="str">
            <v/>
          </cell>
          <cell r="GF232" t="str">
            <v/>
          </cell>
          <cell r="GG232" t="str">
            <v/>
          </cell>
          <cell r="GH232" t="str">
            <v/>
          </cell>
          <cell r="GI232" t="str">
            <v/>
          </cell>
          <cell r="GJ232" t="str">
            <v/>
          </cell>
          <cell r="GK232" t="str">
            <v/>
          </cell>
          <cell r="GL232" t="str">
            <v/>
          </cell>
          <cell r="GM232" t="str">
            <v/>
          </cell>
          <cell r="GN232" t="str">
            <v/>
          </cell>
          <cell r="GO232" t="str">
            <v/>
          </cell>
          <cell r="GQ232">
            <v>232</v>
          </cell>
        </row>
        <row r="233">
          <cell r="A233" t="str">
            <v>3401K3</v>
          </cell>
          <cell r="B233" t="str">
            <v>Niigata University</v>
          </cell>
          <cell r="C233" t="str">
            <v>Graduate School of Science and Technology</v>
          </cell>
          <cell r="D233" t="str">
            <v>Applied Life and Food Sciences Course, Dept of Life and Food Sciences</v>
          </cell>
          <cell r="F233" t="str">
            <v>JOH Toshio</v>
          </cell>
          <cell r="G233" t="str">
            <v>https://www.gs.niigata-u.ac.jp/~gsweb/en/index.html</v>
          </cell>
          <cell r="H233" t="str">
            <v>Not mandatory</v>
          </cell>
          <cell r="I233" t="str">
            <v>https://www.gs.niigata-u.ac.jp/~gsweb/en/mbrlist/lfs1.html</v>
          </cell>
          <cell r="J233" t="str">
            <v>Not mandatory</v>
          </cell>
          <cell r="K233" t="str">
            <v>https://www.gs.niigata-u.ac.jp/~gsweb/en/mbrlist/lfs1.html</v>
          </cell>
          <cell r="L233" t="str">
            <v>for_PreApplication_Matching</v>
          </cell>
          <cell r="M233" t="str">
            <v>緑</v>
          </cell>
          <cell r="N233">
            <v>38050</v>
          </cell>
          <cell r="ES233" t="str">
            <v>F38</v>
          </cell>
          <cell r="ET233" t="str">
            <v/>
          </cell>
          <cell r="EU233" t="str">
            <v/>
          </cell>
          <cell r="EV233" t="str">
            <v/>
          </cell>
          <cell r="EW233" t="str">
            <v/>
          </cell>
          <cell r="EX233" t="str">
            <v/>
          </cell>
          <cell r="EY233" t="str">
            <v/>
          </cell>
          <cell r="EZ233" t="str">
            <v/>
          </cell>
          <cell r="FA233" t="str">
            <v/>
          </cell>
          <cell r="FB233" t="str">
            <v/>
          </cell>
          <cell r="FC233" t="str">
            <v/>
          </cell>
          <cell r="FD233" t="str">
            <v/>
          </cell>
          <cell r="FE233" t="str">
            <v/>
          </cell>
          <cell r="FF233" t="str">
            <v/>
          </cell>
          <cell r="FG233" t="str">
            <v/>
          </cell>
          <cell r="FH233" t="str">
            <v/>
          </cell>
          <cell r="FI233" t="str">
            <v/>
          </cell>
          <cell r="FJ233" t="str">
            <v/>
          </cell>
          <cell r="FK233" t="str">
            <v/>
          </cell>
          <cell r="FL233" t="str">
            <v/>
          </cell>
          <cell r="FM233" t="str">
            <v/>
          </cell>
          <cell r="FN233" t="str">
            <v/>
          </cell>
          <cell r="FO233" t="str">
            <v/>
          </cell>
          <cell r="FP233" t="str">
            <v/>
          </cell>
          <cell r="FQ233" t="str">
            <v/>
          </cell>
          <cell r="FR233" t="str">
            <v/>
          </cell>
          <cell r="FS233" t="str">
            <v/>
          </cell>
          <cell r="FT233" t="str">
            <v/>
          </cell>
          <cell r="FU233" t="str">
            <v/>
          </cell>
          <cell r="FV233" t="str">
            <v/>
          </cell>
          <cell r="FW233" t="str">
            <v/>
          </cell>
          <cell r="FX233" t="str">
            <v/>
          </cell>
          <cell r="FY233" t="str">
            <v/>
          </cell>
          <cell r="FZ233" t="str">
            <v/>
          </cell>
          <cell r="GA233" t="str">
            <v/>
          </cell>
          <cell r="GB233" t="str">
            <v/>
          </cell>
          <cell r="GC233" t="str">
            <v/>
          </cell>
          <cell r="GD233" t="str">
            <v/>
          </cell>
          <cell r="GE233" t="str">
            <v/>
          </cell>
          <cell r="GF233" t="str">
            <v/>
          </cell>
          <cell r="GG233" t="str">
            <v/>
          </cell>
          <cell r="GH233" t="str">
            <v/>
          </cell>
          <cell r="GI233" t="str">
            <v/>
          </cell>
          <cell r="GJ233" t="str">
            <v/>
          </cell>
          <cell r="GK233" t="str">
            <v/>
          </cell>
          <cell r="GL233" t="str">
            <v/>
          </cell>
          <cell r="GM233" t="str">
            <v/>
          </cell>
          <cell r="GN233" t="str">
            <v/>
          </cell>
          <cell r="GO233" t="str">
            <v/>
          </cell>
          <cell r="GQ233">
            <v>233</v>
          </cell>
        </row>
        <row r="234">
          <cell r="A234" t="str">
            <v>3401K4</v>
          </cell>
          <cell r="B234" t="str">
            <v>Niigata University</v>
          </cell>
          <cell r="C234" t="str">
            <v>Graduate School of Science and Technology</v>
          </cell>
          <cell r="D234" t="str">
            <v>Applied Life and Food Sciences Course, Dept of Life and Food Sciences</v>
          </cell>
          <cell r="F234" t="str">
            <v>NISHIUMI Tadayuki</v>
          </cell>
          <cell r="G234" t="str">
            <v>https://www.gs.niigata-u.ac.jp/~gsweb/en/index.html</v>
          </cell>
          <cell r="H234" t="str">
            <v>Not mandatory</v>
          </cell>
          <cell r="I234" t="str">
            <v>https://www.gs.niigata-u.ac.jp/~gsweb/en/mbrlist/lfs1.html</v>
          </cell>
          <cell r="J234" t="str">
            <v>Not mandatory</v>
          </cell>
          <cell r="K234" t="str">
            <v>https://www.gs.niigata-u.ac.jp/~gsweb/en/mbrlist/lfs1.html</v>
          </cell>
          <cell r="L234" t="str">
            <v>for_PreApplication_Matching</v>
          </cell>
          <cell r="M234" t="str">
            <v>緑</v>
          </cell>
          <cell r="N234">
            <v>38050</v>
          </cell>
          <cell r="ES234" t="str">
            <v>F38</v>
          </cell>
          <cell r="ET234" t="str">
            <v/>
          </cell>
          <cell r="EU234" t="str">
            <v/>
          </cell>
          <cell r="EV234" t="str">
            <v/>
          </cell>
          <cell r="EW234" t="str">
            <v/>
          </cell>
          <cell r="EX234" t="str">
            <v/>
          </cell>
          <cell r="EY234" t="str">
            <v/>
          </cell>
          <cell r="EZ234" t="str">
            <v/>
          </cell>
          <cell r="FA234" t="str">
            <v/>
          </cell>
          <cell r="FB234" t="str">
            <v/>
          </cell>
          <cell r="FC234" t="str">
            <v/>
          </cell>
          <cell r="FD234" t="str">
            <v/>
          </cell>
          <cell r="FE234" t="str">
            <v/>
          </cell>
          <cell r="FF234" t="str">
            <v/>
          </cell>
          <cell r="FG234" t="str">
            <v/>
          </cell>
          <cell r="FH234" t="str">
            <v/>
          </cell>
          <cell r="FI234" t="str">
            <v/>
          </cell>
          <cell r="FJ234" t="str">
            <v/>
          </cell>
          <cell r="FK234" t="str">
            <v/>
          </cell>
          <cell r="FL234" t="str">
            <v/>
          </cell>
          <cell r="FM234" t="str">
            <v/>
          </cell>
          <cell r="FN234" t="str">
            <v/>
          </cell>
          <cell r="FO234" t="str">
            <v/>
          </cell>
          <cell r="FP234" t="str">
            <v/>
          </cell>
          <cell r="FQ234" t="str">
            <v/>
          </cell>
          <cell r="FR234" t="str">
            <v/>
          </cell>
          <cell r="FS234" t="str">
            <v/>
          </cell>
          <cell r="FT234" t="str">
            <v/>
          </cell>
          <cell r="FU234" t="str">
            <v/>
          </cell>
          <cell r="FV234" t="str">
            <v/>
          </cell>
          <cell r="FW234" t="str">
            <v/>
          </cell>
          <cell r="FX234" t="str">
            <v/>
          </cell>
          <cell r="FY234" t="str">
            <v/>
          </cell>
          <cell r="FZ234" t="str">
            <v/>
          </cell>
          <cell r="GA234" t="str">
            <v/>
          </cell>
          <cell r="GB234" t="str">
            <v/>
          </cell>
          <cell r="GC234" t="str">
            <v/>
          </cell>
          <cell r="GD234" t="str">
            <v/>
          </cell>
          <cell r="GE234" t="str">
            <v/>
          </cell>
          <cell r="GF234" t="str">
            <v/>
          </cell>
          <cell r="GG234" t="str">
            <v/>
          </cell>
          <cell r="GH234" t="str">
            <v/>
          </cell>
          <cell r="GI234" t="str">
            <v/>
          </cell>
          <cell r="GJ234" t="str">
            <v/>
          </cell>
          <cell r="GK234" t="str">
            <v/>
          </cell>
          <cell r="GL234" t="str">
            <v/>
          </cell>
          <cell r="GM234" t="str">
            <v/>
          </cell>
          <cell r="GN234" t="str">
            <v/>
          </cell>
          <cell r="GO234" t="str">
            <v/>
          </cell>
          <cell r="GQ234">
            <v>234</v>
          </cell>
        </row>
        <row r="235">
          <cell r="A235" t="str">
            <v>3401K5</v>
          </cell>
          <cell r="B235" t="str">
            <v>Niigata University</v>
          </cell>
          <cell r="C235" t="str">
            <v>Graduate School of Science and Technology</v>
          </cell>
          <cell r="D235" t="str">
            <v>Applied Life and Food Sciences Course, Dept of Life and Food Sciences</v>
          </cell>
          <cell r="F235" t="str">
            <v>HARADA Naoki</v>
          </cell>
          <cell r="G235" t="str">
            <v>https://www.gs.niigata-u.ac.jp/~gsweb/en/index.html</v>
          </cell>
          <cell r="H235" t="str">
            <v>Not mandatory</v>
          </cell>
          <cell r="I235" t="str">
            <v>https://www.gs.niigata-u.ac.jp/~gsweb/en/mbrlist/lfs1.html</v>
          </cell>
          <cell r="J235" t="str">
            <v>Not mandatory</v>
          </cell>
          <cell r="K235" t="str">
            <v>https://www.gs.niigata-u.ac.jp/~gsweb/en/mbrlist/lfs1.html</v>
          </cell>
          <cell r="L235" t="str">
            <v>for_PreApplication_Matching</v>
          </cell>
          <cell r="M235" t="str">
            <v>緑</v>
          </cell>
          <cell r="N235">
            <v>38010</v>
          </cell>
          <cell r="ES235" t="str">
            <v>F38</v>
          </cell>
          <cell r="ET235" t="str">
            <v/>
          </cell>
          <cell r="EU235" t="str">
            <v/>
          </cell>
          <cell r="EV235" t="str">
            <v/>
          </cell>
          <cell r="EW235" t="str">
            <v/>
          </cell>
          <cell r="EX235" t="str">
            <v/>
          </cell>
          <cell r="EY235" t="str">
            <v/>
          </cell>
          <cell r="EZ235" t="str">
            <v/>
          </cell>
          <cell r="FA235" t="str">
            <v/>
          </cell>
          <cell r="FB235" t="str">
            <v/>
          </cell>
          <cell r="FC235" t="str">
            <v/>
          </cell>
          <cell r="FD235" t="str">
            <v/>
          </cell>
          <cell r="FE235" t="str">
            <v/>
          </cell>
          <cell r="FF235" t="str">
            <v/>
          </cell>
          <cell r="FG235" t="str">
            <v/>
          </cell>
          <cell r="FH235" t="str">
            <v/>
          </cell>
          <cell r="FI235" t="str">
            <v/>
          </cell>
          <cell r="FJ235" t="str">
            <v/>
          </cell>
          <cell r="FK235" t="str">
            <v/>
          </cell>
          <cell r="FL235" t="str">
            <v/>
          </cell>
          <cell r="FM235" t="str">
            <v/>
          </cell>
          <cell r="FN235" t="str">
            <v/>
          </cell>
          <cell r="FO235" t="str">
            <v/>
          </cell>
          <cell r="FP235" t="str">
            <v/>
          </cell>
          <cell r="FQ235" t="str">
            <v/>
          </cell>
          <cell r="FR235" t="str">
            <v/>
          </cell>
          <cell r="FS235" t="str">
            <v/>
          </cell>
          <cell r="FT235" t="str">
            <v/>
          </cell>
          <cell r="FU235" t="str">
            <v/>
          </cell>
          <cell r="FV235" t="str">
            <v/>
          </cell>
          <cell r="FW235" t="str">
            <v/>
          </cell>
          <cell r="FX235" t="str">
            <v/>
          </cell>
          <cell r="FY235" t="str">
            <v/>
          </cell>
          <cell r="FZ235" t="str">
            <v/>
          </cell>
          <cell r="GA235" t="str">
            <v/>
          </cell>
          <cell r="GB235" t="str">
            <v/>
          </cell>
          <cell r="GC235" t="str">
            <v/>
          </cell>
          <cell r="GD235" t="str">
            <v/>
          </cell>
          <cell r="GE235" t="str">
            <v/>
          </cell>
          <cell r="GF235" t="str">
            <v/>
          </cell>
          <cell r="GG235" t="str">
            <v/>
          </cell>
          <cell r="GH235" t="str">
            <v/>
          </cell>
          <cell r="GI235" t="str">
            <v/>
          </cell>
          <cell r="GJ235" t="str">
            <v/>
          </cell>
          <cell r="GK235" t="str">
            <v/>
          </cell>
          <cell r="GL235" t="str">
            <v/>
          </cell>
          <cell r="GM235" t="str">
            <v/>
          </cell>
          <cell r="GN235" t="str">
            <v/>
          </cell>
          <cell r="GO235" t="str">
            <v/>
          </cell>
          <cell r="GQ235">
            <v>235</v>
          </cell>
        </row>
        <row r="236">
          <cell r="A236" t="str">
            <v>3401K6</v>
          </cell>
          <cell r="B236" t="str">
            <v>Niigata University</v>
          </cell>
          <cell r="C236" t="str">
            <v>Graduate School of Science and Technology</v>
          </cell>
          <cell r="D236" t="str">
            <v>Applied Life and Food Sciences Course, Dept of Life and Food Sciences</v>
          </cell>
          <cell r="F236" t="str">
            <v>FUJIMURA Shinobu</v>
          </cell>
          <cell r="G236" t="str">
            <v>https://www.gs.niigata-u.ac.jp/~gsweb/en/index.html</v>
          </cell>
          <cell r="H236" t="str">
            <v>Not mandatory</v>
          </cell>
          <cell r="I236" t="str">
            <v>https://www.gs.niigata-u.ac.jp/~gsweb/en/mbrlist/lfs1.html</v>
          </cell>
          <cell r="J236" t="str">
            <v>Not mandatory</v>
          </cell>
          <cell r="K236" t="str">
            <v>https://www.gs.niigata-u.ac.jp/~gsweb/en/mbrlist/lfs1.html</v>
          </cell>
          <cell r="L236" t="str">
            <v>for_PreApplication_Matching</v>
          </cell>
          <cell r="M236" t="str">
            <v>緑</v>
          </cell>
          <cell r="N236">
            <v>38050</v>
          </cell>
          <cell r="ES236" t="str">
            <v>F38</v>
          </cell>
          <cell r="ET236" t="str">
            <v/>
          </cell>
          <cell r="EU236" t="str">
            <v/>
          </cell>
          <cell r="EV236" t="str">
            <v/>
          </cell>
          <cell r="EW236" t="str">
            <v/>
          </cell>
          <cell r="EX236" t="str">
            <v/>
          </cell>
          <cell r="EY236" t="str">
            <v/>
          </cell>
          <cell r="EZ236" t="str">
            <v/>
          </cell>
          <cell r="FA236" t="str">
            <v/>
          </cell>
          <cell r="FB236" t="str">
            <v/>
          </cell>
          <cell r="FC236" t="str">
            <v/>
          </cell>
          <cell r="FD236" t="str">
            <v/>
          </cell>
          <cell r="FE236" t="str">
            <v/>
          </cell>
          <cell r="FF236" t="str">
            <v/>
          </cell>
          <cell r="FG236" t="str">
            <v/>
          </cell>
          <cell r="FH236" t="str">
            <v/>
          </cell>
          <cell r="FI236" t="str">
            <v/>
          </cell>
          <cell r="FJ236" t="str">
            <v/>
          </cell>
          <cell r="FK236" t="str">
            <v/>
          </cell>
          <cell r="FL236" t="str">
            <v/>
          </cell>
          <cell r="FM236" t="str">
            <v/>
          </cell>
          <cell r="FN236" t="str">
            <v/>
          </cell>
          <cell r="FO236" t="str">
            <v/>
          </cell>
          <cell r="FP236" t="str">
            <v/>
          </cell>
          <cell r="FQ236" t="str">
            <v/>
          </cell>
          <cell r="FR236" t="str">
            <v/>
          </cell>
          <cell r="FS236" t="str">
            <v/>
          </cell>
          <cell r="FT236" t="str">
            <v/>
          </cell>
          <cell r="FU236" t="str">
            <v/>
          </cell>
          <cell r="FV236" t="str">
            <v/>
          </cell>
          <cell r="FW236" t="str">
            <v/>
          </cell>
          <cell r="FX236" t="str">
            <v/>
          </cell>
          <cell r="FY236" t="str">
            <v/>
          </cell>
          <cell r="FZ236" t="str">
            <v/>
          </cell>
          <cell r="GA236" t="str">
            <v/>
          </cell>
          <cell r="GB236" t="str">
            <v/>
          </cell>
          <cell r="GC236" t="str">
            <v/>
          </cell>
          <cell r="GD236" t="str">
            <v/>
          </cell>
          <cell r="GE236" t="str">
            <v/>
          </cell>
          <cell r="GF236" t="str">
            <v/>
          </cell>
          <cell r="GG236" t="str">
            <v/>
          </cell>
          <cell r="GH236" t="str">
            <v/>
          </cell>
          <cell r="GI236" t="str">
            <v/>
          </cell>
          <cell r="GJ236" t="str">
            <v/>
          </cell>
          <cell r="GK236" t="str">
            <v/>
          </cell>
          <cell r="GL236" t="str">
            <v/>
          </cell>
          <cell r="GM236" t="str">
            <v/>
          </cell>
          <cell r="GN236" t="str">
            <v/>
          </cell>
          <cell r="GO236" t="str">
            <v/>
          </cell>
          <cell r="GQ236">
            <v>236</v>
          </cell>
        </row>
        <row r="237">
          <cell r="A237" t="str">
            <v>3401K7</v>
          </cell>
          <cell r="B237" t="str">
            <v>Niigata University</v>
          </cell>
          <cell r="C237" t="str">
            <v>Graduate School of Science and Technology</v>
          </cell>
          <cell r="D237" t="str">
            <v>Applied Life and Food Sciences Course, Dept of Life and Food Sciences</v>
          </cell>
          <cell r="F237" t="str">
            <v>NAKANO Masaru</v>
          </cell>
          <cell r="G237" t="str">
            <v>https://www.gs.niigata-u.ac.jp/~gsweb/en/index.html</v>
          </cell>
          <cell r="H237" t="str">
            <v>Not mandatory</v>
          </cell>
          <cell r="I237" t="str">
            <v>https://www.gs.niigata-u.ac.jp/~gsweb/en/mbrlist/lfs1.html</v>
          </cell>
          <cell r="J237" t="str">
            <v>Not mandatory</v>
          </cell>
          <cell r="K237" t="str">
            <v>https://www.gs.niigata-u.ac.jp/~gsweb/en/mbrlist/lfs1.html</v>
          </cell>
          <cell r="L237" t="str">
            <v>for_PreApplication_Matching</v>
          </cell>
          <cell r="M237" t="str">
            <v>緑</v>
          </cell>
          <cell r="N237">
            <v>39030</v>
          </cell>
          <cell r="ES237" t="str">
            <v>F39</v>
          </cell>
          <cell r="ET237" t="str">
            <v/>
          </cell>
          <cell r="EU237" t="str">
            <v/>
          </cell>
          <cell r="EV237" t="str">
            <v/>
          </cell>
          <cell r="EW237" t="str">
            <v/>
          </cell>
          <cell r="EX237" t="str">
            <v/>
          </cell>
          <cell r="EY237" t="str">
            <v/>
          </cell>
          <cell r="EZ237" t="str">
            <v/>
          </cell>
          <cell r="FA237" t="str">
            <v/>
          </cell>
          <cell r="FB237" t="str">
            <v/>
          </cell>
          <cell r="FC237" t="str">
            <v/>
          </cell>
          <cell r="FD237" t="str">
            <v/>
          </cell>
          <cell r="FE237" t="str">
            <v/>
          </cell>
          <cell r="FF237" t="str">
            <v/>
          </cell>
          <cell r="FG237" t="str">
            <v/>
          </cell>
          <cell r="FH237" t="str">
            <v/>
          </cell>
          <cell r="FI237" t="str">
            <v/>
          </cell>
          <cell r="FJ237" t="str">
            <v/>
          </cell>
          <cell r="FK237" t="str">
            <v/>
          </cell>
          <cell r="FL237" t="str">
            <v/>
          </cell>
          <cell r="FM237" t="str">
            <v/>
          </cell>
          <cell r="FN237" t="str">
            <v/>
          </cell>
          <cell r="FO237" t="str">
            <v/>
          </cell>
          <cell r="FP237" t="str">
            <v/>
          </cell>
          <cell r="FQ237" t="str">
            <v/>
          </cell>
          <cell r="FR237" t="str">
            <v/>
          </cell>
          <cell r="FS237" t="str">
            <v/>
          </cell>
          <cell r="FT237" t="str">
            <v/>
          </cell>
          <cell r="FU237" t="str">
            <v/>
          </cell>
          <cell r="FV237" t="str">
            <v/>
          </cell>
          <cell r="FW237" t="str">
            <v/>
          </cell>
          <cell r="FX237" t="str">
            <v/>
          </cell>
          <cell r="FY237" t="str">
            <v/>
          </cell>
          <cell r="FZ237" t="str">
            <v/>
          </cell>
          <cell r="GA237" t="str">
            <v/>
          </cell>
          <cell r="GB237" t="str">
            <v/>
          </cell>
          <cell r="GC237" t="str">
            <v/>
          </cell>
          <cell r="GD237" t="str">
            <v/>
          </cell>
          <cell r="GE237" t="str">
            <v/>
          </cell>
          <cell r="GF237" t="str">
            <v/>
          </cell>
          <cell r="GG237" t="str">
            <v/>
          </cell>
          <cell r="GH237" t="str">
            <v/>
          </cell>
          <cell r="GI237" t="str">
            <v/>
          </cell>
          <cell r="GJ237" t="str">
            <v/>
          </cell>
          <cell r="GK237" t="str">
            <v/>
          </cell>
          <cell r="GL237" t="str">
            <v/>
          </cell>
          <cell r="GM237" t="str">
            <v/>
          </cell>
          <cell r="GN237" t="str">
            <v/>
          </cell>
          <cell r="GO237" t="str">
            <v/>
          </cell>
          <cell r="GQ237">
            <v>237</v>
          </cell>
        </row>
        <row r="238">
          <cell r="A238" t="str">
            <v>3401K8</v>
          </cell>
          <cell r="B238" t="str">
            <v>Niigata University</v>
          </cell>
          <cell r="C238" t="str">
            <v>Graduate School of Science and Technology</v>
          </cell>
          <cell r="D238" t="str">
            <v>Applied Life and Food Sciences Course, Dept of Life and Food Sciences</v>
          </cell>
          <cell r="F238" t="str">
            <v>KITAOKA Motomitsu</v>
          </cell>
          <cell r="G238" t="str">
            <v>https://www.gs.niigata-u.ac.jp/~gsweb/en/index.html</v>
          </cell>
          <cell r="H238" t="str">
            <v>Not mandatory</v>
          </cell>
          <cell r="I238" t="str">
            <v>https://www.gs.niigata-u.ac.jp/~gsweb/en/mbrlist/lfs1.html</v>
          </cell>
          <cell r="J238" t="str">
            <v>Not mandatory</v>
          </cell>
          <cell r="K238" t="str">
            <v>https://www.gs.niigata-u.ac.jp/~gsweb/en/mbrlist/lfs1.html</v>
          </cell>
          <cell r="L238" t="str">
            <v>for_PreApplication_Matching</v>
          </cell>
          <cell r="M238" t="str">
            <v>緑</v>
          </cell>
          <cell r="N238">
            <v>38050</v>
          </cell>
          <cell r="ES238" t="str">
            <v>F38</v>
          </cell>
          <cell r="ET238" t="str">
            <v/>
          </cell>
          <cell r="EU238" t="str">
            <v/>
          </cell>
          <cell r="EV238" t="str">
            <v/>
          </cell>
          <cell r="EW238" t="str">
            <v/>
          </cell>
          <cell r="EX238" t="str">
            <v/>
          </cell>
          <cell r="EY238" t="str">
            <v/>
          </cell>
          <cell r="EZ238" t="str">
            <v/>
          </cell>
          <cell r="FA238" t="str">
            <v/>
          </cell>
          <cell r="FB238" t="str">
            <v/>
          </cell>
          <cell r="FC238" t="str">
            <v/>
          </cell>
          <cell r="FD238" t="str">
            <v/>
          </cell>
          <cell r="FE238" t="str">
            <v/>
          </cell>
          <cell r="FF238" t="str">
            <v/>
          </cell>
          <cell r="FG238" t="str">
            <v/>
          </cell>
          <cell r="FH238" t="str">
            <v/>
          </cell>
          <cell r="FI238" t="str">
            <v/>
          </cell>
          <cell r="FJ238" t="str">
            <v/>
          </cell>
          <cell r="FK238" t="str">
            <v/>
          </cell>
          <cell r="FL238" t="str">
            <v/>
          </cell>
          <cell r="FM238" t="str">
            <v/>
          </cell>
          <cell r="FN238" t="str">
            <v/>
          </cell>
          <cell r="FO238" t="str">
            <v/>
          </cell>
          <cell r="FP238" t="str">
            <v/>
          </cell>
          <cell r="FQ238" t="str">
            <v/>
          </cell>
          <cell r="FR238" t="str">
            <v/>
          </cell>
          <cell r="FS238" t="str">
            <v/>
          </cell>
          <cell r="FT238" t="str">
            <v/>
          </cell>
          <cell r="FU238" t="str">
            <v/>
          </cell>
          <cell r="FV238" t="str">
            <v/>
          </cell>
          <cell r="FW238" t="str">
            <v/>
          </cell>
          <cell r="FX238" t="str">
            <v/>
          </cell>
          <cell r="FY238" t="str">
            <v/>
          </cell>
          <cell r="FZ238" t="str">
            <v/>
          </cell>
          <cell r="GA238" t="str">
            <v/>
          </cell>
          <cell r="GB238" t="str">
            <v/>
          </cell>
          <cell r="GC238" t="str">
            <v/>
          </cell>
          <cell r="GD238" t="str">
            <v/>
          </cell>
          <cell r="GE238" t="str">
            <v/>
          </cell>
          <cell r="GF238" t="str">
            <v/>
          </cell>
          <cell r="GG238" t="str">
            <v/>
          </cell>
          <cell r="GH238" t="str">
            <v/>
          </cell>
          <cell r="GI238" t="str">
            <v/>
          </cell>
          <cell r="GJ238" t="str">
            <v/>
          </cell>
          <cell r="GK238" t="str">
            <v/>
          </cell>
          <cell r="GL238" t="str">
            <v/>
          </cell>
          <cell r="GM238" t="str">
            <v/>
          </cell>
          <cell r="GN238" t="str">
            <v/>
          </cell>
          <cell r="GO238" t="str">
            <v/>
          </cell>
          <cell r="GQ238">
            <v>238</v>
          </cell>
        </row>
        <row r="239">
          <cell r="A239" t="str">
            <v>3401K9</v>
          </cell>
          <cell r="B239" t="str">
            <v>Niigata University</v>
          </cell>
          <cell r="C239" t="str">
            <v>Graduate School of Science and Technology</v>
          </cell>
          <cell r="D239" t="str">
            <v>Applied Life and Food Sciences Course, Dept of Life and Food Sciences</v>
          </cell>
          <cell r="F239" t="str">
            <v>SATO Tsutomu</v>
          </cell>
          <cell r="G239" t="str">
            <v>https://www.gs.niigata-u.ac.jp/~gsweb/en/index.html</v>
          </cell>
          <cell r="H239" t="str">
            <v>Not mandatory</v>
          </cell>
          <cell r="I239" t="str">
            <v>https://www.gs.niigata-u.ac.jp/~gsweb/en/mbrlist/lfs1.html</v>
          </cell>
          <cell r="J239" t="str">
            <v>Not mandatory</v>
          </cell>
          <cell r="K239" t="str">
            <v>https://www.gs.niigata-u.ac.jp/~gsweb/en/mbrlist/lfs1.html</v>
          </cell>
          <cell r="L239" t="str">
            <v>for_PreApplication_Matching</v>
          </cell>
          <cell r="M239" t="str">
            <v>緑</v>
          </cell>
          <cell r="N239">
            <v>38040</v>
          </cell>
          <cell r="ES239" t="str">
            <v>F38</v>
          </cell>
          <cell r="ET239" t="str">
            <v/>
          </cell>
          <cell r="EU239" t="str">
            <v/>
          </cell>
          <cell r="EV239" t="str">
            <v/>
          </cell>
          <cell r="EW239" t="str">
            <v/>
          </cell>
          <cell r="EX239" t="str">
            <v/>
          </cell>
          <cell r="EY239" t="str">
            <v/>
          </cell>
          <cell r="EZ239" t="str">
            <v/>
          </cell>
          <cell r="FA239" t="str">
            <v/>
          </cell>
          <cell r="FB239" t="str">
            <v/>
          </cell>
          <cell r="FC239" t="str">
            <v/>
          </cell>
          <cell r="FD239" t="str">
            <v/>
          </cell>
          <cell r="FE239" t="str">
            <v/>
          </cell>
          <cell r="FF239" t="str">
            <v/>
          </cell>
          <cell r="FG239" t="str">
            <v/>
          </cell>
          <cell r="FH239" t="str">
            <v/>
          </cell>
          <cell r="FI239" t="str">
            <v/>
          </cell>
          <cell r="FJ239" t="str">
            <v/>
          </cell>
          <cell r="FK239" t="str">
            <v/>
          </cell>
          <cell r="FL239" t="str">
            <v/>
          </cell>
          <cell r="FM239" t="str">
            <v/>
          </cell>
          <cell r="FN239" t="str">
            <v/>
          </cell>
          <cell r="FO239" t="str">
            <v/>
          </cell>
          <cell r="FP239" t="str">
            <v/>
          </cell>
          <cell r="FQ239" t="str">
            <v/>
          </cell>
          <cell r="FR239" t="str">
            <v/>
          </cell>
          <cell r="FS239" t="str">
            <v/>
          </cell>
          <cell r="FT239" t="str">
            <v/>
          </cell>
          <cell r="FU239" t="str">
            <v/>
          </cell>
          <cell r="FV239" t="str">
            <v/>
          </cell>
          <cell r="FW239" t="str">
            <v/>
          </cell>
          <cell r="FX239" t="str">
            <v/>
          </cell>
          <cell r="FY239" t="str">
            <v/>
          </cell>
          <cell r="FZ239" t="str">
            <v/>
          </cell>
          <cell r="GA239" t="str">
            <v/>
          </cell>
          <cell r="GB239" t="str">
            <v/>
          </cell>
          <cell r="GC239" t="str">
            <v/>
          </cell>
          <cell r="GD239" t="str">
            <v/>
          </cell>
          <cell r="GE239" t="str">
            <v/>
          </cell>
          <cell r="GF239" t="str">
            <v/>
          </cell>
          <cell r="GG239" t="str">
            <v/>
          </cell>
          <cell r="GH239" t="str">
            <v/>
          </cell>
          <cell r="GI239" t="str">
            <v/>
          </cell>
          <cell r="GJ239" t="str">
            <v/>
          </cell>
          <cell r="GK239" t="str">
            <v/>
          </cell>
          <cell r="GL239" t="str">
            <v/>
          </cell>
          <cell r="GM239" t="str">
            <v/>
          </cell>
          <cell r="GN239" t="str">
            <v/>
          </cell>
          <cell r="GO239" t="str">
            <v/>
          </cell>
          <cell r="GQ239">
            <v>239</v>
          </cell>
        </row>
        <row r="240">
          <cell r="A240" t="str">
            <v>3401L</v>
          </cell>
          <cell r="B240" t="str">
            <v>Niigata University</v>
          </cell>
          <cell r="C240" t="str">
            <v>Graduate School of Science and Technology</v>
          </cell>
          <cell r="D240" t="str">
            <v>Natural Environmental Science Course,
Dept of Environmental Science and Technology</v>
          </cell>
          <cell r="G240" t="str">
            <v>https://www.gs.niigata-u.ac.jp/~gsweb/en/index.html</v>
          </cell>
          <cell r="H240" t="str">
            <v>Not mandatory</v>
          </cell>
          <cell r="I240" t="str">
            <v>https://www.gs.niigata-u.ac.jp/~gsweb/en/mbrlist/est.html</v>
          </cell>
          <cell r="J240" t="str">
            <v>Not mandatory</v>
          </cell>
          <cell r="K240" t="str">
            <v>https://www.gs.niigata-u.ac.jp/~gsweb/en/mbrlist/est.html</v>
          </cell>
          <cell r="L240" t="str">
            <v>for_PreApplication_Matching</v>
          </cell>
          <cell r="M240" t="str">
            <v>緑</v>
          </cell>
          <cell r="N240">
            <v>16010</v>
          </cell>
          <cell r="O240">
            <v>17010</v>
          </cell>
          <cell r="P240">
            <v>34010</v>
          </cell>
          <cell r="Q240">
            <v>34030</v>
          </cell>
          <cell r="R240">
            <v>39050</v>
          </cell>
          <cell r="S240">
            <v>39060</v>
          </cell>
          <cell r="T240">
            <v>44040</v>
          </cell>
          <cell r="U240">
            <v>44030</v>
          </cell>
          <cell r="V240">
            <v>45020</v>
          </cell>
          <cell r="W240">
            <v>45030</v>
          </cell>
          <cell r="X240">
            <v>44010</v>
          </cell>
          <cell r="Y240">
            <v>32010</v>
          </cell>
          <cell r="Z240">
            <v>33010</v>
          </cell>
          <cell r="AA240">
            <v>37010</v>
          </cell>
          <cell r="AB240" t="str">
            <v>80040B15</v>
          </cell>
          <cell r="ES240" t="str">
            <v>B15</v>
          </cell>
          <cell r="ET240" t="str">
            <v>B16</v>
          </cell>
          <cell r="EU240" t="str">
            <v>B17</v>
          </cell>
          <cell r="EV240" t="str">
            <v>E34</v>
          </cell>
          <cell r="EW240" t="str">
            <v>F39</v>
          </cell>
          <cell r="EX240" t="str">
            <v>G44</v>
          </cell>
          <cell r="EY240" t="str">
            <v>G45</v>
          </cell>
          <cell r="EZ240" t="str">
            <v>E32</v>
          </cell>
          <cell r="FA240" t="str">
            <v>E33</v>
          </cell>
          <cell r="FB240" t="str">
            <v>E37</v>
          </cell>
          <cell r="FC240" t="str">
            <v/>
          </cell>
          <cell r="FD240" t="str">
            <v/>
          </cell>
          <cell r="FE240" t="str">
            <v/>
          </cell>
          <cell r="FF240" t="str">
            <v/>
          </cell>
          <cell r="FG240" t="str">
            <v/>
          </cell>
          <cell r="FH240" t="str">
            <v/>
          </cell>
          <cell r="FI240" t="str">
            <v/>
          </cell>
          <cell r="FJ240" t="str">
            <v/>
          </cell>
          <cell r="FK240" t="str">
            <v/>
          </cell>
          <cell r="FL240" t="str">
            <v/>
          </cell>
          <cell r="FM240" t="str">
            <v/>
          </cell>
          <cell r="FN240" t="str">
            <v/>
          </cell>
          <cell r="FO240" t="str">
            <v/>
          </cell>
          <cell r="FP240" t="str">
            <v/>
          </cell>
          <cell r="FQ240" t="str">
            <v/>
          </cell>
          <cell r="FR240" t="str">
            <v/>
          </cell>
          <cell r="FS240" t="str">
            <v/>
          </cell>
          <cell r="FT240" t="str">
            <v/>
          </cell>
          <cell r="FU240" t="str">
            <v/>
          </cell>
          <cell r="FV240" t="str">
            <v/>
          </cell>
          <cell r="FW240" t="str">
            <v/>
          </cell>
          <cell r="FX240" t="str">
            <v/>
          </cell>
          <cell r="FY240" t="str">
            <v/>
          </cell>
          <cell r="FZ240" t="str">
            <v/>
          </cell>
          <cell r="GA240" t="str">
            <v/>
          </cell>
          <cell r="GB240" t="str">
            <v/>
          </cell>
          <cell r="GC240" t="str">
            <v/>
          </cell>
          <cell r="GD240" t="str">
            <v/>
          </cell>
          <cell r="GE240" t="str">
            <v/>
          </cell>
          <cell r="GF240" t="str">
            <v/>
          </cell>
          <cell r="GG240" t="str">
            <v/>
          </cell>
          <cell r="GH240" t="str">
            <v/>
          </cell>
          <cell r="GI240" t="str">
            <v/>
          </cell>
          <cell r="GJ240" t="str">
            <v/>
          </cell>
          <cell r="GK240" t="str">
            <v/>
          </cell>
          <cell r="GL240" t="str">
            <v/>
          </cell>
          <cell r="GM240" t="str">
            <v/>
          </cell>
          <cell r="GN240" t="str">
            <v/>
          </cell>
          <cell r="GO240" t="str">
            <v/>
          </cell>
          <cell r="GQ240">
            <v>240</v>
          </cell>
        </row>
        <row r="241">
          <cell r="A241" t="str">
            <v>3401M</v>
          </cell>
          <cell r="B241" t="str">
            <v>Niigata University</v>
          </cell>
          <cell r="C241" t="str">
            <v>Graduate School of Science and Technology</v>
          </cell>
          <cell r="D241" t="str">
            <v>Architecture and Civil Engineering Course, Dept of Environmental Science and Technology</v>
          </cell>
          <cell r="G241" t="str">
            <v>https://www.gs.niigata-u.ac.jp/~gsweb/en/index.html</v>
          </cell>
          <cell r="H241" t="str">
            <v>Not mandatory</v>
          </cell>
          <cell r="I241" t="str">
            <v>https://www.gs.niigata-u.ac.jp/~gsweb/en/mbrlist/est2.html</v>
          </cell>
          <cell r="J241" t="str">
            <v>Not mandatory</v>
          </cell>
          <cell r="K241" t="str">
            <v>https://www.gs.niigata-u.ac.jp/~gsweb/en/mbrlist/est2.html</v>
          </cell>
          <cell r="L241" t="str">
            <v>for_PreApplication_Matching</v>
          </cell>
          <cell r="M241" t="str">
            <v>緑</v>
          </cell>
          <cell r="ES241" t="str">
            <v>C22</v>
          </cell>
          <cell r="ET241" t="str">
            <v>C23</v>
          </cell>
          <cell r="EU241" t="str">
            <v/>
          </cell>
          <cell r="EV241" t="str">
            <v/>
          </cell>
          <cell r="EW241" t="str">
            <v/>
          </cell>
          <cell r="EX241" t="str">
            <v/>
          </cell>
          <cell r="EY241" t="str">
            <v/>
          </cell>
          <cell r="EZ241" t="str">
            <v/>
          </cell>
          <cell r="FA241" t="str">
            <v/>
          </cell>
          <cell r="FB241" t="str">
            <v/>
          </cell>
          <cell r="FC241" t="str">
            <v/>
          </cell>
          <cell r="FD241" t="str">
            <v/>
          </cell>
          <cell r="FE241" t="str">
            <v/>
          </cell>
          <cell r="FF241" t="str">
            <v/>
          </cell>
          <cell r="FG241" t="str">
            <v/>
          </cell>
          <cell r="FH241" t="str">
            <v/>
          </cell>
          <cell r="FI241" t="str">
            <v/>
          </cell>
          <cell r="FJ241" t="str">
            <v/>
          </cell>
          <cell r="FK241" t="str">
            <v/>
          </cell>
          <cell r="FL241" t="str">
            <v/>
          </cell>
          <cell r="FM241" t="str">
            <v/>
          </cell>
          <cell r="FN241" t="str">
            <v/>
          </cell>
          <cell r="FO241" t="str">
            <v/>
          </cell>
          <cell r="FP241" t="str">
            <v/>
          </cell>
          <cell r="FQ241" t="str">
            <v/>
          </cell>
          <cell r="FR241" t="str">
            <v/>
          </cell>
          <cell r="FS241" t="str">
            <v/>
          </cell>
          <cell r="FT241" t="str">
            <v/>
          </cell>
          <cell r="FU241" t="str">
            <v/>
          </cell>
          <cell r="FV241" t="str">
            <v/>
          </cell>
          <cell r="FW241" t="str">
            <v/>
          </cell>
          <cell r="FX241" t="str">
            <v/>
          </cell>
          <cell r="FY241" t="str">
            <v/>
          </cell>
          <cell r="FZ241" t="str">
            <v/>
          </cell>
          <cell r="GA241" t="str">
            <v/>
          </cell>
          <cell r="GB241" t="str">
            <v/>
          </cell>
          <cell r="GC241" t="str">
            <v/>
          </cell>
          <cell r="GD241" t="str">
            <v/>
          </cell>
          <cell r="GE241" t="str">
            <v/>
          </cell>
          <cell r="GF241" t="str">
            <v/>
          </cell>
          <cell r="GG241" t="str">
            <v/>
          </cell>
          <cell r="GH241" t="str">
            <v/>
          </cell>
          <cell r="GI241" t="str">
            <v/>
          </cell>
          <cell r="GJ241" t="str">
            <v/>
          </cell>
          <cell r="GK241" t="str">
            <v/>
          </cell>
          <cell r="GL241" t="str">
            <v/>
          </cell>
          <cell r="GM241" t="str">
            <v/>
          </cell>
          <cell r="GN241" t="str">
            <v/>
          </cell>
          <cell r="GO241" t="str">
            <v/>
          </cell>
          <cell r="GQ241">
            <v>241</v>
          </cell>
        </row>
        <row r="242">
          <cell r="A242" t="str">
            <v>3401N</v>
          </cell>
          <cell r="B242" t="str">
            <v>Niigata University</v>
          </cell>
          <cell r="C242" t="str">
            <v>Graduate School of Science and Technology</v>
          </cell>
          <cell r="D242" t="str">
            <v>Earth Science Course,
Dept of Environmental Science and Technology</v>
          </cell>
          <cell r="G242" t="str">
            <v>https://www.gs.niigata-u.ac.jp/~gsweb/en/index.html</v>
          </cell>
          <cell r="H242" t="str">
            <v>Not mandatory</v>
          </cell>
          <cell r="I242" t="str">
            <v>https://www.gs.niigata-u.ac.jp/~gsweb/en/mbrlist/est3.html</v>
          </cell>
          <cell r="J242" t="str">
            <v>Not mandatory</v>
          </cell>
          <cell r="K242" t="str">
            <v>https://www.gs.niigata-u.ac.jp/~gsweb/en/mbrlist/est3.html</v>
          </cell>
          <cell r="L242" t="str">
            <v>for_PreApplication_Matching</v>
          </cell>
          <cell r="M242" t="str">
            <v>緑</v>
          </cell>
          <cell r="ES242" t="str">
            <v>B17</v>
          </cell>
          <cell r="ET242" t="str">
            <v/>
          </cell>
          <cell r="EU242" t="str">
            <v/>
          </cell>
          <cell r="EV242" t="str">
            <v/>
          </cell>
          <cell r="EW242" t="str">
            <v/>
          </cell>
          <cell r="EX242" t="str">
            <v/>
          </cell>
          <cell r="EY242" t="str">
            <v/>
          </cell>
          <cell r="EZ242" t="str">
            <v/>
          </cell>
          <cell r="FA242" t="str">
            <v/>
          </cell>
          <cell r="FB242" t="str">
            <v/>
          </cell>
          <cell r="FC242" t="str">
            <v/>
          </cell>
          <cell r="FD242" t="str">
            <v/>
          </cell>
          <cell r="FE242" t="str">
            <v/>
          </cell>
          <cell r="FF242" t="str">
            <v/>
          </cell>
          <cell r="FG242" t="str">
            <v/>
          </cell>
          <cell r="FH242" t="str">
            <v/>
          </cell>
          <cell r="FI242" t="str">
            <v/>
          </cell>
          <cell r="FJ242" t="str">
            <v/>
          </cell>
          <cell r="FK242" t="str">
            <v/>
          </cell>
          <cell r="FL242" t="str">
            <v/>
          </cell>
          <cell r="FM242" t="str">
            <v/>
          </cell>
          <cell r="FN242" t="str">
            <v/>
          </cell>
          <cell r="FO242" t="str">
            <v/>
          </cell>
          <cell r="FP242" t="str">
            <v/>
          </cell>
          <cell r="FQ242" t="str">
            <v/>
          </cell>
          <cell r="FR242" t="str">
            <v/>
          </cell>
          <cell r="FS242" t="str">
            <v/>
          </cell>
          <cell r="FT242" t="str">
            <v/>
          </cell>
          <cell r="FU242" t="str">
            <v/>
          </cell>
          <cell r="FV242" t="str">
            <v/>
          </cell>
          <cell r="FW242" t="str">
            <v/>
          </cell>
          <cell r="FX242" t="str">
            <v/>
          </cell>
          <cell r="FY242" t="str">
            <v/>
          </cell>
          <cell r="FZ242" t="str">
            <v/>
          </cell>
          <cell r="GA242" t="str">
            <v/>
          </cell>
          <cell r="GB242" t="str">
            <v/>
          </cell>
          <cell r="GC242" t="str">
            <v/>
          </cell>
          <cell r="GD242" t="str">
            <v/>
          </cell>
          <cell r="GE242" t="str">
            <v/>
          </cell>
          <cell r="GF242" t="str">
            <v/>
          </cell>
          <cell r="GG242" t="str">
            <v/>
          </cell>
          <cell r="GH242" t="str">
            <v/>
          </cell>
          <cell r="GI242" t="str">
            <v/>
          </cell>
          <cell r="GJ242" t="str">
            <v/>
          </cell>
          <cell r="GK242" t="str">
            <v/>
          </cell>
          <cell r="GL242" t="str">
            <v/>
          </cell>
          <cell r="GM242" t="str">
            <v/>
          </cell>
          <cell r="GN242" t="str">
            <v/>
          </cell>
          <cell r="GO242" t="str">
            <v/>
          </cell>
          <cell r="GQ242">
            <v>242</v>
          </cell>
        </row>
        <row r="243">
          <cell r="A243" t="str">
            <v>3401O</v>
          </cell>
          <cell r="B243" t="str">
            <v>Niigata University</v>
          </cell>
          <cell r="C243" t="str">
            <v>Graduate School of Science and Technology</v>
          </cell>
          <cell r="D243" t="str">
            <v>Field Research in the Environmental Sciences Course, Dept of Environmental Science and Technology</v>
          </cell>
          <cell r="G243" t="str">
            <v>https://www.gs.niigata-u.ac.jp/~gsweb/en/index.html</v>
          </cell>
          <cell r="H243" t="str">
            <v>Not mandatory</v>
          </cell>
          <cell r="I243" t="str">
            <v>https://www.gs.niigata-u.ac.jp/~gsweb/en/mbrlist/est6.html</v>
          </cell>
          <cell r="J243" t="str">
            <v>Not mandatory</v>
          </cell>
          <cell r="K243" t="str">
            <v>https://www.gs.niigata-u.ac.jp/~gsweb/en/mbrlist/est6.html</v>
          </cell>
          <cell r="L243" t="str">
            <v>for_PreApplication_Matching</v>
          </cell>
          <cell r="M243" t="str">
            <v>緑</v>
          </cell>
          <cell r="N243">
            <v>17020</v>
          </cell>
          <cell r="O243">
            <v>17030</v>
          </cell>
          <cell r="P243">
            <v>34030</v>
          </cell>
          <cell r="Q243">
            <v>40030</v>
          </cell>
          <cell r="R243">
            <v>63010</v>
          </cell>
          <cell r="S243">
            <v>4020</v>
          </cell>
          <cell r="ES243" t="str">
            <v>A4</v>
          </cell>
          <cell r="ET243" t="str">
            <v>B17</v>
          </cell>
          <cell r="EU243" t="str">
            <v>E34</v>
          </cell>
          <cell r="EV243" t="str">
            <v>F40</v>
          </cell>
          <cell r="EW243" t="str">
            <v>K63</v>
          </cell>
          <cell r="EX243" t="str">
            <v/>
          </cell>
          <cell r="EY243" t="str">
            <v/>
          </cell>
          <cell r="EZ243" t="str">
            <v/>
          </cell>
          <cell r="FA243" t="str">
            <v/>
          </cell>
          <cell r="FB243" t="str">
            <v/>
          </cell>
          <cell r="FC243" t="str">
            <v/>
          </cell>
          <cell r="FD243" t="str">
            <v/>
          </cell>
          <cell r="FE243" t="str">
            <v/>
          </cell>
          <cell r="FF243" t="str">
            <v/>
          </cell>
          <cell r="FG243" t="str">
            <v/>
          </cell>
          <cell r="FH243" t="str">
            <v/>
          </cell>
          <cell r="FI243" t="str">
            <v/>
          </cell>
          <cell r="FJ243" t="str">
            <v/>
          </cell>
          <cell r="FK243" t="str">
            <v/>
          </cell>
          <cell r="FL243" t="str">
            <v/>
          </cell>
          <cell r="FM243" t="str">
            <v/>
          </cell>
          <cell r="FN243" t="str">
            <v/>
          </cell>
          <cell r="FO243" t="str">
            <v/>
          </cell>
          <cell r="FP243" t="str">
            <v/>
          </cell>
          <cell r="FQ243" t="str">
            <v/>
          </cell>
          <cell r="FR243" t="str">
            <v/>
          </cell>
          <cell r="FS243" t="str">
            <v/>
          </cell>
          <cell r="FT243" t="str">
            <v/>
          </cell>
          <cell r="FU243" t="str">
            <v/>
          </cell>
          <cell r="FV243" t="str">
            <v/>
          </cell>
          <cell r="FW243" t="str">
            <v/>
          </cell>
          <cell r="FX243" t="str">
            <v/>
          </cell>
          <cell r="FY243" t="str">
            <v/>
          </cell>
          <cell r="FZ243" t="str">
            <v/>
          </cell>
          <cell r="GA243" t="str">
            <v/>
          </cell>
          <cell r="GB243" t="str">
            <v/>
          </cell>
          <cell r="GC243" t="str">
            <v/>
          </cell>
          <cell r="GD243" t="str">
            <v/>
          </cell>
          <cell r="GE243" t="str">
            <v/>
          </cell>
          <cell r="GF243" t="str">
            <v/>
          </cell>
          <cell r="GG243" t="str">
            <v/>
          </cell>
          <cell r="GH243" t="str">
            <v/>
          </cell>
          <cell r="GI243" t="str">
            <v/>
          </cell>
          <cell r="GJ243" t="str">
            <v/>
          </cell>
          <cell r="GK243" t="str">
            <v/>
          </cell>
          <cell r="GL243" t="str">
            <v/>
          </cell>
          <cell r="GM243" t="str">
            <v/>
          </cell>
          <cell r="GN243" t="str">
            <v/>
          </cell>
          <cell r="GO243" t="str">
            <v/>
          </cell>
          <cell r="GQ243">
            <v>243</v>
          </cell>
        </row>
        <row r="244">
          <cell r="A244" t="str">
            <v>3401P</v>
          </cell>
          <cell r="B244" t="str">
            <v>Niigata University</v>
          </cell>
          <cell r="C244" t="str">
            <v>Graduate School of Science and Technology</v>
          </cell>
          <cell r="D244" t="str">
            <v>Information and Social Design Science Course,
Dept of Electrical and Information Engineering</v>
          </cell>
          <cell r="G244" t="str">
            <v>https://www.gs.niigata-u.ac.jp/~gsweb/en/index.html</v>
          </cell>
          <cell r="H244" t="str">
            <v>Not mandatory</v>
          </cell>
          <cell r="I244" t="str">
            <v>https://www.gs.niigata-u.ac.jp/~gsweb/en/mbrlist/eie.html ,
https://www.gs.niigata-u.ac.jp/~gsweb/en/mbrlist/amst3.html</v>
          </cell>
          <cell r="L244" t="str">
            <v>for_PreApplication_Matching</v>
          </cell>
          <cell r="M244" t="str">
            <v>緑</v>
          </cell>
          <cell r="ES244" t="str">
            <v>J60</v>
          </cell>
          <cell r="ET244" t="str">
            <v>J61</v>
          </cell>
          <cell r="EU244" t="str">
            <v>C20</v>
          </cell>
          <cell r="EV244" t="str">
            <v>C21</v>
          </cell>
          <cell r="EW244" t="str">
            <v>C25</v>
          </cell>
          <cell r="EX244" t="str">
            <v/>
          </cell>
          <cell r="EY244" t="str">
            <v/>
          </cell>
          <cell r="EZ244" t="str">
            <v/>
          </cell>
          <cell r="FA244" t="str">
            <v/>
          </cell>
          <cell r="FB244" t="str">
            <v/>
          </cell>
          <cell r="FC244" t="str">
            <v/>
          </cell>
          <cell r="FD244" t="str">
            <v/>
          </cell>
          <cell r="FE244" t="str">
            <v/>
          </cell>
          <cell r="FF244" t="str">
            <v/>
          </cell>
          <cell r="FG244" t="str">
            <v/>
          </cell>
          <cell r="FH244" t="str">
            <v/>
          </cell>
          <cell r="FI244" t="str">
            <v/>
          </cell>
          <cell r="FJ244" t="str">
            <v/>
          </cell>
          <cell r="FK244" t="str">
            <v/>
          </cell>
          <cell r="FL244" t="str">
            <v/>
          </cell>
          <cell r="FM244" t="str">
            <v/>
          </cell>
          <cell r="FN244" t="str">
            <v/>
          </cell>
          <cell r="FO244" t="str">
            <v/>
          </cell>
          <cell r="FP244" t="str">
            <v/>
          </cell>
          <cell r="FQ244" t="str">
            <v/>
          </cell>
          <cell r="FR244" t="str">
            <v/>
          </cell>
          <cell r="FS244" t="str">
            <v/>
          </cell>
          <cell r="FT244" t="str">
            <v/>
          </cell>
          <cell r="FU244" t="str">
            <v/>
          </cell>
          <cell r="FV244" t="str">
            <v/>
          </cell>
          <cell r="FW244" t="str">
            <v/>
          </cell>
          <cell r="FX244" t="str">
            <v/>
          </cell>
          <cell r="FY244" t="str">
            <v/>
          </cell>
          <cell r="FZ244" t="str">
            <v/>
          </cell>
          <cell r="GA244" t="str">
            <v/>
          </cell>
          <cell r="GB244" t="str">
            <v/>
          </cell>
          <cell r="GC244" t="str">
            <v/>
          </cell>
          <cell r="GD244" t="str">
            <v/>
          </cell>
          <cell r="GE244" t="str">
            <v/>
          </cell>
          <cell r="GF244" t="str">
            <v/>
          </cell>
          <cell r="GG244" t="str">
            <v/>
          </cell>
          <cell r="GH244" t="str">
            <v/>
          </cell>
          <cell r="GI244" t="str">
            <v/>
          </cell>
          <cell r="GJ244" t="str">
            <v/>
          </cell>
          <cell r="GK244" t="str">
            <v/>
          </cell>
          <cell r="GL244" t="str">
            <v/>
          </cell>
          <cell r="GM244" t="str">
            <v/>
          </cell>
          <cell r="GN244" t="str">
            <v/>
          </cell>
          <cell r="GO244" t="str">
            <v/>
          </cell>
          <cell r="GQ244">
            <v>244</v>
          </cell>
        </row>
        <row r="245">
          <cell r="A245" t="str">
            <v>3401Y1</v>
          </cell>
          <cell r="B245" t="str">
            <v>Niigata University</v>
          </cell>
          <cell r="C245" t="str">
            <v>Graduate School of Science and Technology</v>
          </cell>
          <cell r="D245" t="str">
            <v>Agriculture and Bioresources Course,
Dept of Life and Food Sciences</v>
          </cell>
          <cell r="F245" t="str">
            <v>OKAMOTO Satoru</v>
          </cell>
          <cell r="G245" t="str">
            <v>https://www.gs.niigata-u.ac.jp/~gsweb/en/index.html</v>
          </cell>
          <cell r="H245" t="str">
            <v>Not mandatory</v>
          </cell>
          <cell r="I245" t="str">
            <v>https://www.gs.niigata-u.ac.jp/~gsweb/en/mbrlist/lfs2.html</v>
          </cell>
          <cell r="J245" t="str">
            <v>Not mandatory</v>
          </cell>
          <cell r="K245" t="str">
            <v>https://www.gs.niigata-u.ac.jp/~gsweb/en/mbrlist/lfs2.html</v>
          </cell>
          <cell r="L245" t="str">
            <v>for_PreApplication_Matching</v>
          </cell>
          <cell r="M245" t="str">
            <v>緑</v>
          </cell>
          <cell r="ES245" t="str">
            <v>F39</v>
          </cell>
          <cell r="ET245" t="str">
            <v>G44</v>
          </cell>
          <cell r="EU245" t="str">
            <v/>
          </cell>
          <cell r="EV245" t="str">
            <v/>
          </cell>
          <cell r="EW245" t="str">
            <v/>
          </cell>
          <cell r="EX245" t="str">
            <v/>
          </cell>
          <cell r="EY245" t="str">
            <v/>
          </cell>
          <cell r="EZ245" t="str">
            <v/>
          </cell>
          <cell r="FA245" t="str">
            <v/>
          </cell>
          <cell r="FB245" t="str">
            <v/>
          </cell>
          <cell r="FC245" t="str">
            <v/>
          </cell>
          <cell r="FD245" t="str">
            <v/>
          </cell>
          <cell r="FE245" t="str">
            <v/>
          </cell>
          <cell r="FF245" t="str">
            <v/>
          </cell>
          <cell r="FG245" t="str">
            <v/>
          </cell>
          <cell r="FH245" t="str">
            <v/>
          </cell>
          <cell r="FI245" t="str">
            <v/>
          </cell>
          <cell r="FJ245" t="str">
            <v/>
          </cell>
          <cell r="FK245" t="str">
            <v/>
          </cell>
          <cell r="FL245" t="str">
            <v/>
          </cell>
          <cell r="FM245" t="str">
            <v/>
          </cell>
          <cell r="FN245" t="str">
            <v/>
          </cell>
          <cell r="FO245" t="str">
            <v/>
          </cell>
          <cell r="FP245" t="str">
            <v/>
          </cell>
          <cell r="FQ245" t="str">
            <v/>
          </cell>
          <cell r="FR245" t="str">
            <v/>
          </cell>
          <cell r="FS245" t="str">
            <v/>
          </cell>
          <cell r="FT245" t="str">
            <v/>
          </cell>
          <cell r="FU245" t="str">
            <v/>
          </cell>
          <cell r="FV245" t="str">
            <v/>
          </cell>
          <cell r="FW245" t="str">
            <v/>
          </cell>
          <cell r="FX245" t="str">
            <v/>
          </cell>
          <cell r="FY245" t="str">
            <v/>
          </cell>
          <cell r="FZ245" t="str">
            <v/>
          </cell>
          <cell r="GA245" t="str">
            <v/>
          </cell>
          <cell r="GB245" t="str">
            <v/>
          </cell>
          <cell r="GC245" t="str">
            <v/>
          </cell>
          <cell r="GD245" t="str">
            <v/>
          </cell>
          <cell r="GE245" t="str">
            <v/>
          </cell>
          <cell r="GF245" t="str">
            <v/>
          </cell>
          <cell r="GG245" t="str">
            <v/>
          </cell>
          <cell r="GH245" t="str">
            <v/>
          </cell>
          <cell r="GI245" t="str">
            <v/>
          </cell>
          <cell r="GJ245" t="str">
            <v/>
          </cell>
          <cell r="GK245" t="str">
            <v/>
          </cell>
          <cell r="GL245" t="str">
            <v/>
          </cell>
          <cell r="GM245" t="str">
            <v/>
          </cell>
          <cell r="GN245" t="str">
            <v/>
          </cell>
          <cell r="GO245" t="str">
            <v/>
          </cell>
          <cell r="GQ245">
            <v>245</v>
          </cell>
        </row>
        <row r="246">
          <cell r="A246" t="str">
            <v>3401Y2</v>
          </cell>
          <cell r="B246" t="str">
            <v>Niigata University</v>
          </cell>
          <cell r="C246" t="str">
            <v>Graduate School of Science and Technology</v>
          </cell>
          <cell r="D246" t="str">
            <v>Agriculture and Bioresources Course,
Dept of Life and Food Sciences</v>
          </cell>
          <cell r="F246" t="str">
            <v>FUKAI Eigo</v>
          </cell>
          <cell r="G246" t="str">
            <v>https://www.gs.niigata-u.ac.jp/~gsweb/en/index.html</v>
          </cell>
          <cell r="H246" t="str">
            <v>Not mandatory</v>
          </cell>
          <cell r="I246" t="str">
            <v>https://www.gs.niigata-u.ac.jp/~gsweb/en/mbrlist/lfs2.html</v>
          </cell>
          <cell r="J246" t="str">
            <v>Not mandatory</v>
          </cell>
          <cell r="K246" t="str">
            <v>https://www.gs.niigata-u.ac.jp/~gsweb/en/mbrlist/lfs2.html</v>
          </cell>
          <cell r="L246" t="str">
            <v>for_PreApplication_Matching</v>
          </cell>
          <cell r="M246" t="str">
            <v>緑</v>
          </cell>
          <cell r="ES246" t="str">
            <v>F42</v>
          </cell>
          <cell r="ET246" t="str">
            <v/>
          </cell>
          <cell r="EU246" t="str">
            <v/>
          </cell>
          <cell r="EV246" t="str">
            <v/>
          </cell>
          <cell r="EW246" t="str">
            <v/>
          </cell>
          <cell r="EX246" t="str">
            <v/>
          </cell>
          <cell r="EY246" t="str">
            <v/>
          </cell>
          <cell r="EZ246" t="str">
            <v/>
          </cell>
          <cell r="FA246" t="str">
            <v/>
          </cell>
          <cell r="FB246" t="str">
            <v/>
          </cell>
          <cell r="FC246" t="str">
            <v/>
          </cell>
          <cell r="FD246" t="str">
            <v/>
          </cell>
          <cell r="FE246" t="str">
            <v/>
          </cell>
          <cell r="FF246" t="str">
            <v/>
          </cell>
          <cell r="FG246" t="str">
            <v/>
          </cell>
          <cell r="FH246" t="str">
            <v/>
          </cell>
          <cell r="FI246" t="str">
            <v/>
          </cell>
          <cell r="FJ246" t="str">
            <v/>
          </cell>
          <cell r="FK246" t="str">
            <v/>
          </cell>
          <cell r="FL246" t="str">
            <v/>
          </cell>
          <cell r="FM246" t="str">
            <v/>
          </cell>
          <cell r="FN246" t="str">
            <v/>
          </cell>
          <cell r="FO246" t="str">
            <v/>
          </cell>
          <cell r="FP246" t="str">
            <v/>
          </cell>
          <cell r="FQ246" t="str">
            <v/>
          </cell>
          <cell r="FR246" t="str">
            <v/>
          </cell>
          <cell r="FS246" t="str">
            <v/>
          </cell>
          <cell r="FT246" t="str">
            <v/>
          </cell>
          <cell r="FU246" t="str">
            <v/>
          </cell>
          <cell r="FV246" t="str">
            <v/>
          </cell>
          <cell r="FW246" t="str">
            <v/>
          </cell>
          <cell r="FX246" t="str">
            <v/>
          </cell>
          <cell r="FY246" t="str">
            <v/>
          </cell>
          <cell r="FZ246" t="str">
            <v/>
          </cell>
          <cell r="GA246" t="str">
            <v/>
          </cell>
          <cell r="GB246" t="str">
            <v/>
          </cell>
          <cell r="GC246" t="str">
            <v/>
          </cell>
          <cell r="GD246" t="str">
            <v/>
          </cell>
          <cell r="GE246" t="str">
            <v/>
          </cell>
          <cell r="GF246" t="str">
            <v/>
          </cell>
          <cell r="GG246" t="str">
            <v/>
          </cell>
          <cell r="GH246" t="str">
            <v/>
          </cell>
          <cell r="GI246" t="str">
            <v/>
          </cell>
          <cell r="GJ246" t="str">
            <v/>
          </cell>
          <cell r="GK246" t="str">
            <v/>
          </cell>
          <cell r="GL246" t="str">
            <v/>
          </cell>
          <cell r="GM246" t="str">
            <v/>
          </cell>
          <cell r="GN246" t="str">
            <v/>
          </cell>
          <cell r="GO246" t="str">
            <v/>
          </cell>
          <cell r="GQ246">
            <v>246</v>
          </cell>
        </row>
        <row r="247">
          <cell r="A247" t="str">
            <v>3401Y3</v>
          </cell>
          <cell r="B247" t="str">
            <v>Niigata University</v>
          </cell>
          <cell r="C247" t="str">
            <v>Graduate School of Science and Technology</v>
          </cell>
          <cell r="D247" t="str">
            <v>Agriculture and Bioresources Course,
Dept of Life and Food Sciences</v>
          </cell>
          <cell r="F247" t="str">
            <v>ITANO Shiro</v>
          </cell>
          <cell r="G247" t="str">
            <v>https://www.gs.niigata-u.ac.jp/~gsweb/en/index.html</v>
          </cell>
          <cell r="H247" t="str">
            <v>Not mandatory</v>
          </cell>
          <cell r="I247" t="str">
            <v>https://www.gs.niigata-u.ac.jp/~gsweb/en/mbrlist/lfs2.html</v>
          </cell>
          <cell r="J247" t="str">
            <v>Not mandatory</v>
          </cell>
          <cell r="K247" t="str">
            <v>https://www.gs.niigata-u.ac.jp/~gsweb/en/mbrlist/lfs2.html</v>
          </cell>
          <cell r="L247" t="str">
            <v>for_PreApplication_Matching</v>
          </cell>
          <cell r="M247" t="str">
            <v>緑</v>
          </cell>
          <cell r="ES247" t="str">
            <v>F42</v>
          </cell>
          <cell r="ET247" t="str">
            <v/>
          </cell>
          <cell r="EU247" t="str">
            <v/>
          </cell>
          <cell r="EV247" t="str">
            <v/>
          </cell>
          <cell r="EW247" t="str">
            <v/>
          </cell>
          <cell r="EX247" t="str">
            <v/>
          </cell>
          <cell r="EY247" t="str">
            <v/>
          </cell>
          <cell r="EZ247" t="str">
            <v/>
          </cell>
          <cell r="FA247" t="str">
            <v/>
          </cell>
          <cell r="FB247" t="str">
            <v/>
          </cell>
          <cell r="FC247" t="str">
            <v/>
          </cell>
          <cell r="FD247" t="str">
            <v/>
          </cell>
          <cell r="FE247" t="str">
            <v/>
          </cell>
          <cell r="FF247" t="str">
            <v/>
          </cell>
          <cell r="FG247" t="str">
            <v/>
          </cell>
          <cell r="FH247" t="str">
            <v/>
          </cell>
          <cell r="FI247" t="str">
            <v/>
          </cell>
          <cell r="FJ247" t="str">
            <v/>
          </cell>
          <cell r="FK247" t="str">
            <v/>
          </cell>
          <cell r="FL247" t="str">
            <v/>
          </cell>
          <cell r="FM247" t="str">
            <v/>
          </cell>
          <cell r="FN247" t="str">
            <v/>
          </cell>
          <cell r="FO247" t="str">
            <v/>
          </cell>
          <cell r="FP247" t="str">
            <v/>
          </cell>
          <cell r="FQ247" t="str">
            <v/>
          </cell>
          <cell r="FR247" t="str">
            <v/>
          </cell>
          <cell r="FS247" t="str">
            <v/>
          </cell>
          <cell r="FT247" t="str">
            <v/>
          </cell>
          <cell r="FU247" t="str">
            <v/>
          </cell>
          <cell r="FV247" t="str">
            <v/>
          </cell>
          <cell r="FW247" t="str">
            <v/>
          </cell>
          <cell r="FX247" t="str">
            <v/>
          </cell>
          <cell r="FY247" t="str">
            <v/>
          </cell>
          <cell r="FZ247" t="str">
            <v/>
          </cell>
          <cell r="GA247" t="str">
            <v/>
          </cell>
          <cell r="GB247" t="str">
            <v/>
          </cell>
          <cell r="GC247" t="str">
            <v/>
          </cell>
          <cell r="GD247" t="str">
            <v/>
          </cell>
          <cell r="GE247" t="str">
            <v/>
          </cell>
          <cell r="GF247" t="str">
            <v/>
          </cell>
          <cell r="GG247" t="str">
            <v/>
          </cell>
          <cell r="GH247" t="str">
            <v/>
          </cell>
          <cell r="GI247" t="str">
            <v/>
          </cell>
          <cell r="GJ247" t="str">
            <v/>
          </cell>
          <cell r="GK247" t="str">
            <v/>
          </cell>
          <cell r="GL247" t="str">
            <v/>
          </cell>
          <cell r="GM247" t="str">
            <v/>
          </cell>
          <cell r="GN247" t="str">
            <v/>
          </cell>
          <cell r="GO247" t="str">
            <v/>
          </cell>
          <cell r="GQ247">
            <v>247</v>
          </cell>
        </row>
        <row r="248">
          <cell r="A248" t="str">
            <v>3401Y4</v>
          </cell>
          <cell r="B248" t="str">
            <v>Niigata University</v>
          </cell>
          <cell r="C248" t="str">
            <v>Graduate School of Science and Technology</v>
          </cell>
          <cell r="D248" t="str">
            <v>Agriculture and Bioresources Course,
Dept of Life and Food Sciences</v>
          </cell>
          <cell r="F248" t="str">
            <v>SANO Yoshitaka</v>
          </cell>
          <cell r="G248" t="str">
            <v>https://www.gs.niigata-u.ac.jp/~gsweb/en/index.html</v>
          </cell>
          <cell r="H248" t="str">
            <v>Not mandatory</v>
          </cell>
          <cell r="I248" t="str">
            <v>https://www.gs.niigata-u.ac.jp/~gsweb/en/mbrlist/lfs2.html</v>
          </cell>
          <cell r="J248" t="str">
            <v>Not mandatory</v>
          </cell>
          <cell r="K248" t="str">
            <v>https://www.gs.niigata-u.ac.jp/~gsweb/en/mbrlist/lfs2.html</v>
          </cell>
          <cell r="L248" t="str">
            <v>for_PreApplication_Matching</v>
          </cell>
          <cell r="M248" t="str">
            <v>緑</v>
          </cell>
          <cell r="ES248" t="str">
            <v>F39</v>
          </cell>
          <cell r="ET248" t="str">
            <v/>
          </cell>
          <cell r="EU248" t="str">
            <v/>
          </cell>
          <cell r="EV248" t="str">
            <v/>
          </cell>
          <cell r="EW248" t="str">
            <v/>
          </cell>
          <cell r="EX248" t="str">
            <v/>
          </cell>
          <cell r="EY248" t="str">
            <v/>
          </cell>
          <cell r="EZ248" t="str">
            <v/>
          </cell>
          <cell r="FA248" t="str">
            <v/>
          </cell>
          <cell r="FB248" t="str">
            <v/>
          </cell>
          <cell r="FC248" t="str">
            <v/>
          </cell>
          <cell r="FD248" t="str">
            <v/>
          </cell>
          <cell r="FE248" t="str">
            <v/>
          </cell>
          <cell r="FF248" t="str">
            <v/>
          </cell>
          <cell r="FG248" t="str">
            <v/>
          </cell>
          <cell r="FH248" t="str">
            <v/>
          </cell>
          <cell r="FI248" t="str">
            <v/>
          </cell>
          <cell r="FJ248" t="str">
            <v/>
          </cell>
          <cell r="FK248" t="str">
            <v/>
          </cell>
          <cell r="FL248" t="str">
            <v/>
          </cell>
          <cell r="FM248" t="str">
            <v/>
          </cell>
          <cell r="FN248" t="str">
            <v/>
          </cell>
          <cell r="FO248" t="str">
            <v/>
          </cell>
          <cell r="FP248" t="str">
            <v/>
          </cell>
          <cell r="FQ248" t="str">
            <v/>
          </cell>
          <cell r="FR248" t="str">
            <v/>
          </cell>
          <cell r="FS248" t="str">
            <v/>
          </cell>
          <cell r="FT248" t="str">
            <v/>
          </cell>
          <cell r="FU248" t="str">
            <v/>
          </cell>
          <cell r="FV248" t="str">
            <v/>
          </cell>
          <cell r="FW248" t="str">
            <v/>
          </cell>
          <cell r="FX248" t="str">
            <v/>
          </cell>
          <cell r="FY248" t="str">
            <v/>
          </cell>
          <cell r="FZ248" t="str">
            <v/>
          </cell>
          <cell r="GA248" t="str">
            <v/>
          </cell>
          <cell r="GB248" t="str">
            <v/>
          </cell>
          <cell r="GC248" t="str">
            <v/>
          </cell>
          <cell r="GD248" t="str">
            <v/>
          </cell>
          <cell r="GE248" t="str">
            <v/>
          </cell>
          <cell r="GF248" t="str">
            <v/>
          </cell>
          <cell r="GG248" t="str">
            <v/>
          </cell>
          <cell r="GH248" t="str">
            <v/>
          </cell>
          <cell r="GI248" t="str">
            <v/>
          </cell>
          <cell r="GJ248" t="str">
            <v/>
          </cell>
          <cell r="GK248" t="str">
            <v/>
          </cell>
          <cell r="GL248" t="str">
            <v/>
          </cell>
          <cell r="GM248" t="str">
            <v/>
          </cell>
          <cell r="GN248" t="str">
            <v/>
          </cell>
          <cell r="GO248" t="str">
            <v/>
          </cell>
          <cell r="GQ248">
            <v>248</v>
          </cell>
        </row>
        <row r="249">
          <cell r="A249" t="str">
            <v>3401Y5</v>
          </cell>
          <cell r="B249" t="str">
            <v>Niigata University</v>
          </cell>
          <cell r="C249" t="str">
            <v>Graduate School of Science and Technology</v>
          </cell>
          <cell r="D249" t="str">
            <v>Agriculture and Bioresources Course,
Dept of Life and Food Sciences</v>
          </cell>
          <cell r="F249" t="str">
            <v>SUGIYAMA Toshie</v>
          </cell>
          <cell r="G249" t="str">
            <v>https://www.gs.niigata-u.ac.jp/~gsweb/en/index.html</v>
          </cell>
          <cell r="H249" t="str">
            <v>Not mandatory</v>
          </cell>
          <cell r="I249" t="str">
            <v>https://www.gs.niigata-u.ac.jp/~gsweb/en/mbrlist/lfs2.html</v>
          </cell>
          <cell r="J249" t="str">
            <v>Not mandatory</v>
          </cell>
          <cell r="K249" t="str">
            <v>https://www.gs.niigata-u.ac.jp/~gsweb/en/mbrlist/lfs2.html</v>
          </cell>
          <cell r="L249" t="str">
            <v>for_PreApplication_Matching</v>
          </cell>
          <cell r="M249" t="str">
            <v>緑</v>
          </cell>
          <cell r="ES249" t="str">
            <v>F42</v>
          </cell>
          <cell r="ET249" t="str">
            <v/>
          </cell>
          <cell r="EU249" t="str">
            <v/>
          </cell>
          <cell r="EV249" t="str">
            <v/>
          </cell>
          <cell r="EW249" t="str">
            <v/>
          </cell>
          <cell r="EX249" t="str">
            <v/>
          </cell>
          <cell r="EY249" t="str">
            <v/>
          </cell>
          <cell r="EZ249" t="str">
            <v/>
          </cell>
          <cell r="FA249" t="str">
            <v/>
          </cell>
          <cell r="FB249" t="str">
            <v/>
          </cell>
          <cell r="FC249" t="str">
            <v/>
          </cell>
          <cell r="FD249" t="str">
            <v/>
          </cell>
          <cell r="FE249" t="str">
            <v/>
          </cell>
          <cell r="FF249" t="str">
            <v/>
          </cell>
          <cell r="FG249" t="str">
            <v/>
          </cell>
          <cell r="FH249" t="str">
            <v/>
          </cell>
          <cell r="FI249" t="str">
            <v/>
          </cell>
          <cell r="FJ249" t="str">
            <v/>
          </cell>
          <cell r="FK249" t="str">
            <v/>
          </cell>
          <cell r="FL249" t="str">
            <v/>
          </cell>
          <cell r="FM249" t="str">
            <v/>
          </cell>
          <cell r="FN249" t="str">
            <v/>
          </cell>
          <cell r="FO249" t="str">
            <v/>
          </cell>
          <cell r="FP249" t="str">
            <v/>
          </cell>
          <cell r="FQ249" t="str">
            <v/>
          </cell>
          <cell r="FR249" t="str">
            <v/>
          </cell>
          <cell r="FS249" t="str">
            <v/>
          </cell>
          <cell r="FT249" t="str">
            <v/>
          </cell>
          <cell r="FU249" t="str">
            <v/>
          </cell>
          <cell r="FV249" t="str">
            <v/>
          </cell>
          <cell r="FW249" t="str">
            <v/>
          </cell>
          <cell r="FX249" t="str">
            <v/>
          </cell>
          <cell r="FY249" t="str">
            <v/>
          </cell>
          <cell r="FZ249" t="str">
            <v/>
          </cell>
          <cell r="GA249" t="str">
            <v/>
          </cell>
          <cell r="GB249" t="str">
            <v/>
          </cell>
          <cell r="GC249" t="str">
            <v/>
          </cell>
          <cell r="GD249" t="str">
            <v/>
          </cell>
          <cell r="GE249" t="str">
            <v/>
          </cell>
          <cell r="GF249" t="str">
            <v/>
          </cell>
          <cell r="GG249" t="str">
            <v/>
          </cell>
          <cell r="GH249" t="str">
            <v/>
          </cell>
          <cell r="GI249" t="str">
            <v/>
          </cell>
          <cell r="GJ249" t="str">
            <v/>
          </cell>
          <cell r="GK249" t="str">
            <v/>
          </cell>
          <cell r="GL249" t="str">
            <v/>
          </cell>
          <cell r="GM249" t="str">
            <v/>
          </cell>
          <cell r="GN249" t="str">
            <v/>
          </cell>
          <cell r="GO249" t="str">
            <v/>
          </cell>
          <cell r="GQ249">
            <v>249</v>
          </cell>
        </row>
        <row r="250">
          <cell r="A250" t="str">
            <v>3401Y6</v>
          </cell>
          <cell r="B250" t="str">
            <v>Niigata University</v>
          </cell>
          <cell r="C250" t="str">
            <v>Graduate School of Science and Technology</v>
          </cell>
          <cell r="D250" t="str">
            <v>Agriculture and Bioresources Course,
Dept of Life and Food Sciences</v>
          </cell>
          <cell r="F250" t="str">
            <v>FURUZAWA Shinichi</v>
          </cell>
          <cell r="G250" t="str">
            <v>https://www.gs.niigata-u.ac.jp/~gsweb/en/index.html</v>
          </cell>
          <cell r="H250" t="str">
            <v>Not mandatory</v>
          </cell>
          <cell r="I250" t="str">
            <v>https://www.gs.niigata-u.ac.jp/~gsweb/en/mbrlist/lfs2.html</v>
          </cell>
          <cell r="J250" t="str">
            <v>Not mandatory</v>
          </cell>
          <cell r="K250" t="str">
            <v>https://www.gs.niigata-u.ac.jp/~gsweb/en/mbrlist/lfs2.html</v>
          </cell>
          <cell r="L250" t="str">
            <v>for_PreApplication_Matching</v>
          </cell>
          <cell r="M250" t="str">
            <v>緑</v>
          </cell>
          <cell r="ES250" t="str">
            <v>F41</v>
          </cell>
          <cell r="ET250" t="str">
            <v/>
          </cell>
          <cell r="EU250" t="str">
            <v/>
          </cell>
          <cell r="EV250" t="str">
            <v/>
          </cell>
          <cell r="EW250" t="str">
            <v/>
          </cell>
          <cell r="EX250" t="str">
            <v/>
          </cell>
          <cell r="EY250" t="str">
            <v/>
          </cell>
          <cell r="EZ250" t="str">
            <v/>
          </cell>
          <cell r="FA250" t="str">
            <v/>
          </cell>
          <cell r="FB250" t="str">
            <v/>
          </cell>
          <cell r="FC250" t="str">
            <v/>
          </cell>
          <cell r="FD250" t="str">
            <v/>
          </cell>
          <cell r="FE250" t="str">
            <v/>
          </cell>
          <cell r="FF250" t="str">
            <v/>
          </cell>
          <cell r="FG250" t="str">
            <v/>
          </cell>
          <cell r="FH250" t="str">
            <v/>
          </cell>
          <cell r="FI250" t="str">
            <v/>
          </cell>
          <cell r="FJ250" t="str">
            <v/>
          </cell>
          <cell r="FK250" t="str">
            <v/>
          </cell>
          <cell r="FL250" t="str">
            <v/>
          </cell>
          <cell r="FM250" t="str">
            <v/>
          </cell>
          <cell r="FN250" t="str">
            <v/>
          </cell>
          <cell r="FO250" t="str">
            <v/>
          </cell>
          <cell r="FP250" t="str">
            <v/>
          </cell>
          <cell r="FQ250" t="str">
            <v/>
          </cell>
          <cell r="FR250" t="str">
            <v/>
          </cell>
          <cell r="FS250" t="str">
            <v/>
          </cell>
          <cell r="FT250" t="str">
            <v/>
          </cell>
          <cell r="FU250" t="str">
            <v/>
          </cell>
          <cell r="FV250" t="str">
            <v/>
          </cell>
          <cell r="FW250" t="str">
            <v/>
          </cell>
          <cell r="FX250" t="str">
            <v/>
          </cell>
          <cell r="FY250" t="str">
            <v/>
          </cell>
          <cell r="FZ250" t="str">
            <v/>
          </cell>
          <cell r="GA250" t="str">
            <v/>
          </cell>
          <cell r="GB250" t="str">
            <v/>
          </cell>
          <cell r="GC250" t="str">
            <v/>
          </cell>
          <cell r="GD250" t="str">
            <v/>
          </cell>
          <cell r="GE250" t="str">
            <v/>
          </cell>
          <cell r="GF250" t="str">
            <v/>
          </cell>
          <cell r="GG250" t="str">
            <v/>
          </cell>
          <cell r="GH250" t="str">
            <v/>
          </cell>
          <cell r="GI250" t="str">
            <v/>
          </cell>
          <cell r="GJ250" t="str">
            <v/>
          </cell>
          <cell r="GK250" t="str">
            <v/>
          </cell>
          <cell r="GL250" t="str">
            <v/>
          </cell>
          <cell r="GM250" t="str">
            <v/>
          </cell>
          <cell r="GN250" t="str">
            <v/>
          </cell>
          <cell r="GO250" t="str">
            <v/>
          </cell>
          <cell r="GQ250">
            <v>250</v>
          </cell>
        </row>
        <row r="251">
          <cell r="A251" t="str">
            <v>3401Y7</v>
          </cell>
          <cell r="B251" t="str">
            <v>Niigata University</v>
          </cell>
          <cell r="C251" t="str">
            <v>Graduate School of Science and Technology</v>
          </cell>
          <cell r="D251" t="str">
            <v>Agriculture and Bioresources Course,
Dept of Life and Food Sciences</v>
          </cell>
          <cell r="F251" t="str">
            <v>MINATO Nami</v>
          </cell>
          <cell r="G251" t="str">
            <v>https://www.gs.niigata-u.ac.jp/~gsweb/en/index.html</v>
          </cell>
          <cell r="H251" t="str">
            <v>Not mandatory</v>
          </cell>
          <cell r="I251" t="str">
            <v>https://www.gs.niigata-u.ac.jp/~gsweb/en/mbrlist/lfs2.html</v>
          </cell>
          <cell r="J251" t="str">
            <v>Not mandatory</v>
          </cell>
          <cell r="K251" t="str">
            <v>https://www.gs.niigata-u.ac.jp/~gsweb/en/mbrlist/lfs2.html</v>
          </cell>
          <cell r="L251" t="str">
            <v>for_PreApplication_Matching</v>
          </cell>
          <cell r="M251" t="str">
            <v>緑</v>
          </cell>
          <cell r="ES251" t="str">
            <v>F39</v>
          </cell>
          <cell r="ET251" t="str">
            <v/>
          </cell>
          <cell r="EU251" t="str">
            <v/>
          </cell>
          <cell r="EV251" t="str">
            <v/>
          </cell>
          <cell r="EW251" t="str">
            <v/>
          </cell>
          <cell r="EX251" t="str">
            <v/>
          </cell>
          <cell r="EY251" t="str">
            <v/>
          </cell>
          <cell r="EZ251" t="str">
            <v/>
          </cell>
          <cell r="FA251" t="str">
            <v/>
          </cell>
          <cell r="FB251" t="str">
            <v/>
          </cell>
          <cell r="FC251" t="str">
            <v/>
          </cell>
          <cell r="FD251" t="str">
            <v/>
          </cell>
          <cell r="FE251" t="str">
            <v/>
          </cell>
          <cell r="FF251" t="str">
            <v/>
          </cell>
          <cell r="FG251" t="str">
            <v/>
          </cell>
          <cell r="FH251" t="str">
            <v/>
          </cell>
          <cell r="FI251" t="str">
            <v/>
          </cell>
          <cell r="FJ251" t="str">
            <v/>
          </cell>
          <cell r="FK251" t="str">
            <v/>
          </cell>
          <cell r="FL251" t="str">
            <v/>
          </cell>
          <cell r="FM251" t="str">
            <v/>
          </cell>
          <cell r="FN251" t="str">
            <v/>
          </cell>
          <cell r="FO251" t="str">
            <v/>
          </cell>
          <cell r="FP251" t="str">
            <v/>
          </cell>
          <cell r="FQ251" t="str">
            <v/>
          </cell>
          <cell r="FR251" t="str">
            <v/>
          </cell>
          <cell r="FS251" t="str">
            <v/>
          </cell>
          <cell r="FT251" t="str">
            <v/>
          </cell>
          <cell r="FU251" t="str">
            <v/>
          </cell>
          <cell r="FV251" t="str">
            <v/>
          </cell>
          <cell r="FW251" t="str">
            <v/>
          </cell>
          <cell r="FX251" t="str">
            <v/>
          </cell>
          <cell r="FY251" t="str">
            <v/>
          </cell>
          <cell r="FZ251" t="str">
            <v/>
          </cell>
          <cell r="GA251" t="str">
            <v/>
          </cell>
          <cell r="GB251" t="str">
            <v/>
          </cell>
          <cell r="GC251" t="str">
            <v/>
          </cell>
          <cell r="GD251" t="str">
            <v/>
          </cell>
          <cell r="GE251" t="str">
            <v/>
          </cell>
          <cell r="GF251" t="str">
            <v/>
          </cell>
          <cell r="GG251" t="str">
            <v/>
          </cell>
          <cell r="GH251" t="str">
            <v/>
          </cell>
          <cell r="GI251" t="str">
            <v/>
          </cell>
          <cell r="GJ251" t="str">
            <v/>
          </cell>
          <cell r="GK251" t="str">
            <v/>
          </cell>
          <cell r="GL251" t="str">
            <v/>
          </cell>
          <cell r="GM251" t="str">
            <v/>
          </cell>
          <cell r="GN251" t="str">
            <v/>
          </cell>
          <cell r="GO251" t="str">
            <v/>
          </cell>
          <cell r="GQ251">
            <v>251</v>
          </cell>
        </row>
        <row r="252">
          <cell r="A252" t="str">
            <v>3401Y8</v>
          </cell>
          <cell r="B252" t="str">
            <v>Niigata University</v>
          </cell>
          <cell r="C252" t="str">
            <v>Graduate School of Science and Technology</v>
          </cell>
          <cell r="D252" t="str">
            <v>Agriculture and Bioresources Course,
Dept of Life and Food Sciences</v>
          </cell>
          <cell r="F252" t="str">
            <v>YAMASHIRO Hideaki</v>
          </cell>
          <cell r="G252" t="str">
            <v>https://www.gs.niigata-u.ac.jp/~gsweb/en/index.html</v>
          </cell>
          <cell r="H252" t="str">
            <v>Not mandatory</v>
          </cell>
          <cell r="I252" t="str">
            <v>https://www.gs.niigata-u.ac.jp/~gsweb/en/mbrlist/lfs2.html</v>
          </cell>
          <cell r="J252" t="str">
            <v>Not mandatory</v>
          </cell>
          <cell r="K252" t="str">
            <v>https://www.gs.niigata-u.ac.jp/~gsweb/en/mbrlist/lfs2.html</v>
          </cell>
          <cell r="L252" t="str">
            <v>for_PreApplication_Matching</v>
          </cell>
          <cell r="M252" t="str">
            <v>緑</v>
          </cell>
          <cell r="ES252" t="str">
            <v>F42</v>
          </cell>
          <cell r="ET252" t="str">
            <v/>
          </cell>
          <cell r="EU252" t="str">
            <v/>
          </cell>
          <cell r="EV252" t="str">
            <v/>
          </cell>
          <cell r="EW252" t="str">
            <v/>
          </cell>
          <cell r="EX252" t="str">
            <v/>
          </cell>
          <cell r="EY252" t="str">
            <v/>
          </cell>
          <cell r="EZ252" t="str">
            <v/>
          </cell>
          <cell r="FA252" t="str">
            <v/>
          </cell>
          <cell r="FB252" t="str">
            <v/>
          </cell>
          <cell r="FC252" t="str">
            <v/>
          </cell>
          <cell r="FD252" t="str">
            <v/>
          </cell>
          <cell r="FE252" t="str">
            <v/>
          </cell>
          <cell r="FF252" t="str">
            <v/>
          </cell>
          <cell r="FG252" t="str">
            <v/>
          </cell>
          <cell r="FH252" t="str">
            <v/>
          </cell>
          <cell r="FI252" t="str">
            <v/>
          </cell>
          <cell r="FJ252" t="str">
            <v/>
          </cell>
          <cell r="FK252" t="str">
            <v/>
          </cell>
          <cell r="FL252" t="str">
            <v/>
          </cell>
          <cell r="FM252" t="str">
            <v/>
          </cell>
          <cell r="FN252" t="str">
            <v/>
          </cell>
          <cell r="FO252" t="str">
            <v/>
          </cell>
          <cell r="FP252" t="str">
            <v/>
          </cell>
          <cell r="FQ252" t="str">
            <v/>
          </cell>
          <cell r="FR252" t="str">
            <v/>
          </cell>
          <cell r="FS252" t="str">
            <v/>
          </cell>
          <cell r="FT252" t="str">
            <v/>
          </cell>
          <cell r="FU252" t="str">
            <v/>
          </cell>
          <cell r="FV252" t="str">
            <v/>
          </cell>
          <cell r="FW252" t="str">
            <v/>
          </cell>
          <cell r="FX252" t="str">
            <v/>
          </cell>
          <cell r="FY252" t="str">
            <v/>
          </cell>
          <cell r="FZ252" t="str">
            <v/>
          </cell>
          <cell r="GA252" t="str">
            <v/>
          </cell>
          <cell r="GB252" t="str">
            <v/>
          </cell>
          <cell r="GC252" t="str">
            <v/>
          </cell>
          <cell r="GD252" t="str">
            <v/>
          </cell>
          <cell r="GE252" t="str">
            <v/>
          </cell>
          <cell r="GF252" t="str">
            <v/>
          </cell>
          <cell r="GG252" t="str">
            <v/>
          </cell>
          <cell r="GH252" t="str">
            <v/>
          </cell>
          <cell r="GI252" t="str">
            <v/>
          </cell>
          <cell r="GJ252" t="str">
            <v/>
          </cell>
          <cell r="GK252" t="str">
            <v/>
          </cell>
          <cell r="GL252" t="str">
            <v/>
          </cell>
          <cell r="GM252" t="str">
            <v/>
          </cell>
          <cell r="GN252" t="str">
            <v/>
          </cell>
          <cell r="GO252" t="str">
            <v/>
          </cell>
          <cell r="GQ252">
            <v>252</v>
          </cell>
        </row>
        <row r="253">
          <cell r="A253" t="str">
            <v>3401Y9</v>
          </cell>
          <cell r="B253" t="str">
            <v>Niigata University</v>
          </cell>
          <cell r="C253" t="str">
            <v>Graduate School of Science and Technology</v>
          </cell>
          <cell r="D253" t="str">
            <v>Agriculture and Bioresources Course,
Dept of Life and Food Sciences</v>
          </cell>
          <cell r="F253" t="str">
            <v>YAMADA Takahisa</v>
          </cell>
          <cell r="G253" t="str">
            <v>https://www.gs.niigata-u.ac.jp/~gsweb/en/index.html</v>
          </cell>
          <cell r="H253" t="str">
            <v>Not mandatory</v>
          </cell>
          <cell r="I253" t="str">
            <v>https://www.gs.niigata-u.ac.jp/~gsweb/en/mbrlist/lfs2.html</v>
          </cell>
          <cell r="J253" t="str">
            <v>Not mandatory</v>
          </cell>
          <cell r="K253" t="str">
            <v>https://www.gs.niigata-u.ac.jp/~gsweb/en/mbrlist/lfs2.html</v>
          </cell>
          <cell r="L253" t="str">
            <v>for_PreApplication_Matching</v>
          </cell>
          <cell r="M253" t="str">
            <v>緑</v>
          </cell>
          <cell r="ES253" t="str">
            <v>F42</v>
          </cell>
          <cell r="ET253" t="str">
            <v/>
          </cell>
          <cell r="EU253" t="str">
            <v/>
          </cell>
          <cell r="EV253" t="str">
            <v/>
          </cell>
          <cell r="EW253" t="str">
            <v/>
          </cell>
          <cell r="EX253" t="str">
            <v/>
          </cell>
          <cell r="EY253" t="str">
            <v/>
          </cell>
          <cell r="EZ253" t="str">
            <v/>
          </cell>
          <cell r="FA253" t="str">
            <v/>
          </cell>
          <cell r="FB253" t="str">
            <v/>
          </cell>
          <cell r="FC253" t="str">
            <v/>
          </cell>
          <cell r="FD253" t="str">
            <v/>
          </cell>
          <cell r="FE253" t="str">
            <v/>
          </cell>
          <cell r="FF253" t="str">
            <v/>
          </cell>
          <cell r="FG253" t="str">
            <v/>
          </cell>
          <cell r="FH253" t="str">
            <v/>
          </cell>
          <cell r="FI253" t="str">
            <v/>
          </cell>
          <cell r="FJ253" t="str">
            <v/>
          </cell>
          <cell r="FK253" t="str">
            <v/>
          </cell>
          <cell r="FL253" t="str">
            <v/>
          </cell>
          <cell r="FM253" t="str">
            <v/>
          </cell>
          <cell r="FN253" t="str">
            <v/>
          </cell>
          <cell r="FO253" t="str">
            <v/>
          </cell>
          <cell r="FP253" t="str">
            <v/>
          </cell>
          <cell r="FQ253" t="str">
            <v/>
          </cell>
          <cell r="FR253" t="str">
            <v/>
          </cell>
          <cell r="FS253" t="str">
            <v/>
          </cell>
          <cell r="FT253" t="str">
            <v/>
          </cell>
          <cell r="FU253" t="str">
            <v/>
          </cell>
          <cell r="FV253" t="str">
            <v/>
          </cell>
          <cell r="FW253" t="str">
            <v/>
          </cell>
          <cell r="FX253" t="str">
            <v/>
          </cell>
          <cell r="FY253" t="str">
            <v/>
          </cell>
          <cell r="FZ253" t="str">
            <v/>
          </cell>
          <cell r="GA253" t="str">
            <v/>
          </cell>
          <cell r="GB253" t="str">
            <v/>
          </cell>
          <cell r="GC253" t="str">
            <v/>
          </cell>
          <cell r="GD253" t="str">
            <v/>
          </cell>
          <cell r="GE253" t="str">
            <v/>
          </cell>
          <cell r="GF253" t="str">
            <v/>
          </cell>
          <cell r="GG253" t="str">
            <v/>
          </cell>
          <cell r="GH253" t="str">
            <v/>
          </cell>
          <cell r="GI253" t="str">
            <v/>
          </cell>
          <cell r="GJ253" t="str">
            <v/>
          </cell>
          <cell r="GK253" t="str">
            <v/>
          </cell>
          <cell r="GL253" t="str">
            <v/>
          </cell>
          <cell r="GM253" t="str">
            <v/>
          </cell>
          <cell r="GN253" t="str">
            <v/>
          </cell>
          <cell r="GO253" t="str">
            <v/>
          </cell>
          <cell r="GQ253">
            <v>253</v>
          </cell>
        </row>
        <row r="254">
          <cell r="A254" t="str">
            <v>3405A</v>
          </cell>
          <cell r="B254" t="str">
            <v>Niigata University</v>
          </cell>
          <cell r="C254" t="str">
            <v>Graduate School of Modern Society and Culture</v>
          </cell>
          <cell r="D254" t="str">
            <v>Master's Program of Society of Law and Politics/the Course of International Society</v>
          </cell>
          <cell r="G254" t="str">
            <v>https://www.gens.niigata-u.ac.jp/english/</v>
          </cell>
          <cell r="H254" t="str">
            <v>Not mandatory</v>
          </cell>
          <cell r="J254" t="str">
            <v>PhD candidates are not accepted</v>
          </cell>
          <cell r="L254" t="str">
            <v>for_PreApplication_Matching</v>
          </cell>
          <cell r="M254" t="str">
            <v>緑</v>
          </cell>
          <cell r="ES254" t="str">
            <v>A5</v>
          </cell>
          <cell r="ET254" t="str">
            <v>A6</v>
          </cell>
          <cell r="EU254" t="str">
            <v/>
          </cell>
          <cell r="EV254" t="str">
            <v/>
          </cell>
          <cell r="EW254" t="str">
            <v/>
          </cell>
          <cell r="EX254" t="str">
            <v/>
          </cell>
          <cell r="EY254" t="str">
            <v/>
          </cell>
          <cell r="EZ254" t="str">
            <v/>
          </cell>
          <cell r="FA254" t="str">
            <v/>
          </cell>
          <cell r="FB254" t="str">
            <v/>
          </cell>
          <cell r="FC254" t="str">
            <v/>
          </cell>
          <cell r="FD254" t="str">
            <v/>
          </cell>
          <cell r="FE254" t="str">
            <v/>
          </cell>
          <cell r="FF254" t="str">
            <v/>
          </cell>
          <cell r="FG254" t="str">
            <v/>
          </cell>
          <cell r="FH254" t="str">
            <v/>
          </cell>
          <cell r="FI254" t="str">
            <v/>
          </cell>
          <cell r="FJ254" t="str">
            <v/>
          </cell>
          <cell r="FK254" t="str">
            <v/>
          </cell>
          <cell r="FL254" t="str">
            <v/>
          </cell>
          <cell r="FM254" t="str">
            <v/>
          </cell>
          <cell r="FN254" t="str">
            <v/>
          </cell>
          <cell r="FO254" t="str">
            <v/>
          </cell>
          <cell r="FP254" t="str">
            <v/>
          </cell>
          <cell r="FQ254" t="str">
            <v/>
          </cell>
          <cell r="FR254" t="str">
            <v/>
          </cell>
          <cell r="FS254" t="str">
            <v/>
          </cell>
          <cell r="FT254" t="str">
            <v/>
          </cell>
          <cell r="FU254" t="str">
            <v/>
          </cell>
          <cell r="FV254" t="str">
            <v/>
          </cell>
          <cell r="FW254" t="str">
            <v/>
          </cell>
          <cell r="FX254" t="str">
            <v/>
          </cell>
          <cell r="FY254" t="str">
            <v/>
          </cell>
          <cell r="FZ254" t="str">
            <v/>
          </cell>
          <cell r="GA254" t="str">
            <v/>
          </cell>
          <cell r="GB254" t="str">
            <v/>
          </cell>
          <cell r="GC254" t="str">
            <v/>
          </cell>
          <cell r="GD254" t="str">
            <v/>
          </cell>
          <cell r="GE254" t="str">
            <v/>
          </cell>
          <cell r="GF254" t="str">
            <v/>
          </cell>
          <cell r="GG254" t="str">
            <v/>
          </cell>
          <cell r="GH254" t="str">
            <v/>
          </cell>
          <cell r="GI254" t="str">
            <v/>
          </cell>
          <cell r="GJ254" t="str">
            <v/>
          </cell>
          <cell r="GK254" t="str">
            <v/>
          </cell>
          <cell r="GL254" t="str">
            <v/>
          </cell>
          <cell r="GM254" t="str">
            <v/>
          </cell>
          <cell r="GN254" t="str">
            <v/>
          </cell>
          <cell r="GO254" t="str">
            <v/>
          </cell>
          <cell r="GQ254">
            <v>254</v>
          </cell>
        </row>
        <row r="255">
          <cell r="A255" t="str">
            <v>3501A</v>
          </cell>
          <cell r="B255" t="str">
            <v>University of Niigata Prefecture</v>
          </cell>
          <cell r="C255" t="str">
            <v>Graduate school of International Development and Regional Studies</v>
          </cell>
          <cell r="D255" t="str">
            <v>International Development and Regional Studies</v>
          </cell>
          <cell r="G255" t="str">
            <v>http://gs-unii.ac.jp/?lang=en</v>
          </cell>
          <cell r="H255" t="str">
            <v>Not mandatory</v>
          </cell>
          <cell r="I255" t="str">
            <v>https://gs-unii.ac.jp/graduate_intro/faculty/?lang=en</v>
          </cell>
          <cell r="J255" t="str">
            <v>PhD candidates are not accepted</v>
          </cell>
          <cell r="L255" t="str">
            <v>Without_PreApplication_Matching</v>
          </cell>
          <cell r="M255" t="str">
            <v>緑</v>
          </cell>
          <cell r="ES255" t="str">
            <v>A3</v>
          </cell>
          <cell r="ET255" t="str">
            <v>A4</v>
          </cell>
          <cell r="EU255" t="str">
            <v>A6</v>
          </cell>
          <cell r="EV255" t="str">
            <v>A7</v>
          </cell>
          <cell r="EW255" t="str">
            <v>A9</v>
          </cell>
          <cell r="EX255" t="str">
            <v/>
          </cell>
          <cell r="EY255" t="str">
            <v/>
          </cell>
          <cell r="EZ255" t="str">
            <v/>
          </cell>
          <cell r="FA255" t="str">
            <v/>
          </cell>
          <cell r="FB255" t="str">
            <v/>
          </cell>
          <cell r="FC255" t="str">
            <v/>
          </cell>
          <cell r="FD255" t="str">
            <v/>
          </cell>
          <cell r="FE255" t="str">
            <v/>
          </cell>
          <cell r="FF255" t="str">
            <v/>
          </cell>
          <cell r="FG255" t="str">
            <v/>
          </cell>
          <cell r="FH255" t="str">
            <v/>
          </cell>
          <cell r="FI255" t="str">
            <v/>
          </cell>
          <cell r="FJ255" t="str">
            <v/>
          </cell>
          <cell r="FK255" t="str">
            <v/>
          </cell>
          <cell r="FL255" t="str">
            <v/>
          </cell>
          <cell r="FM255" t="str">
            <v/>
          </cell>
          <cell r="FN255" t="str">
            <v/>
          </cell>
          <cell r="FO255" t="str">
            <v/>
          </cell>
          <cell r="FP255" t="str">
            <v/>
          </cell>
          <cell r="FQ255" t="str">
            <v/>
          </cell>
          <cell r="FR255" t="str">
            <v/>
          </cell>
          <cell r="FS255" t="str">
            <v/>
          </cell>
          <cell r="FT255" t="str">
            <v/>
          </cell>
          <cell r="FU255" t="str">
            <v/>
          </cell>
          <cell r="FV255" t="str">
            <v/>
          </cell>
          <cell r="FW255" t="str">
            <v/>
          </cell>
          <cell r="FX255" t="str">
            <v/>
          </cell>
          <cell r="FY255" t="str">
            <v/>
          </cell>
          <cell r="FZ255" t="str">
            <v/>
          </cell>
          <cell r="GA255" t="str">
            <v/>
          </cell>
          <cell r="GB255" t="str">
            <v/>
          </cell>
          <cell r="GC255" t="str">
            <v/>
          </cell>
          <cell r="GD255" t="str">
            <v/>
          </cell>
          <cell r="GE255" t="str">
            <v/>
          </cell>
          <cell r="GF255" t="str">
            <v/>
          </cell>
          <cell r="GG255" t="str">
            <v/>
          </cell>
          <cell r="GH255" t="str">
            <v/>
          </cell>
          <cell r="GI255" t="str">
            <v/>
          </cell>
          <cell r="GJ255" t="str">
            <v/>
          </cell>
          <cell r="GK255" t="str">
            <v/>
          </cell>
          <cell r="GL255" t="str">
            <v/>
          </cell>
          <cell r="GM255" t="str">
            <v/>
          </cell>
          <cell r="GN255" t="str">
            <v/>
          </cell>
          <cell r="GO255" t="str">
            <v/>
          </cell>
          <cell r="GQ255">
            <v>255</v>
          </cell>
        </row>
        <row r="256">
          <cell r="A256" t="str">
            <v>3601A</v>
          </cell>
          <cell r="B256" t="str">
            <v>Nagaoka University of Technology</v>
          </cell>
          <cell r="C256" t="str">
            <v>Graduate school of Engineering</v>
          </cell>
          <cell r="G256" t="str">
            <v>https://www.nagaokaut.ac.jp/e/gakubu/</v>
          </cell>
          <cell r="H256" t="str">
            <v>Mandatory</v>
          </cell>
          <cell r="I256" t="str">
            <v>https://www.nagaokaut.ac.jp/j/nyuushi/gb/e/
https://www.nagaokaut.ac.jp/nyuushi/nyugakushiken/nyushi_syushi.files/gaiyou_syushi_r7.pdf</v>
          </cell>
          <cell r="J256" t="str">
            <v>Mandatory</v>
          </cell>
          <cell r="K256" t="str">
            <v>https://www.nagaokaut.ac.jp/j/nyuushi/gb/e/</v>
          </cell>
          <cell r="L256" t="str">
            <v>for_PreApplication_Matching</v>
          </cell>
          <cell r="M256" t="str">
            <v>緑</v>
          </cell>
          <cell r="ES256" t="str">
            <v/>
          </cell>
          <cell r="ET256" t="str">
            <v/>
          </cell>
          <cell r="EU256" t="str">
            <v/>
          </cell>
          <cell r="EV256" t="str">
            <v/>
          </cell>
          <cell r="EW256" t="str">
            <v/>
          </cell>
          <cell r="EX256" t="str">
            <v/>
          </cell>
          <cell r="EY256" t="str">
            <v/>
          </cell>
          <cell r="EZ256" t="str">
            <v/>
          </cell>
          <cell r="FA256" t="str">
            <v/>
          </cell>
          <cell r="FB256" t="str">
            <v/>
          </cell>
          <cell r="FC256" t="str">
            <v/>
          </cell>
          <cell r="FD256" t="str">
            <v/>
          </cell>
          <cell r="FE256" t="str">
            <v/>
          </cell>
          <cell r="FF256" t="str">
            <v/>
          </cell>
          <cell r="FG256" t="str">
            <v/>
          </cell>
          <cell r="FH256" t="str">
            <v/>
          </cell>
          <cell r="FI256" t="str">
            <v/>
          </cell>
          <cell r="FJ256" t="str">
            <v/>
          </cell>
          <cell r="FK256" t="str">
            <v/>
          </cell>
          <cell r="FL256" t="str">
            <v/>
          </cell>
          <cell r="FM256" t="str">
            <v/>
          </cell>
          <cell r="FN256" t="str">
            <v/>
          </cell>
          <cell r="FO256" t="str">
            <v/>
          </cell>
          <cell r="FP256" t="str">
            <v/>
          </cell>
          <cell r="FQ256" t="str">
            <v/>
          </cell>
          <cell r="FR256" t="str">
            <v/>
          </cell>
          <cell r="FS256" t="str">
            <v/>
          </cell>
          <cell r="FT256" t="str">
            <v/>
          </cell>
          <cell r="FU256" t="str">
            <v/>
          </cell>
          <cell r="FV256" t="str">
            <v/>
          </cell>
          <cell r="FW256" t="str">
            <v/>
          </cell>
          <cell r="FX256" t="str">
            <v/>
          </cell>
          <cell r="FY256" t="str">
            <v/>
          </cell>
          <cell r="FZ256" t="str">
            <v/>
          </cell>
          <cell r="GA256" t="str">
            <v/>
          </cell>
          <cell r="GB256" t="str">
            <v/>
          </cell>
          <cell r="GC256" t="str">
            <v/>
          </cell>
          <cell r="GD256" t="str">
            <v/>
          </cell>
          <cell r="GE256" t="str">
            <v/>
          </cell>
          <cell r="GF256" t="str">
            <v/>
          </cell>
          <cell r="GG256" t="str">
            <v/>
          </cell>
          <cell r="GH256" t="str">
            <v/>
          </cell>
          <cell r="GI256" t="str">
            <v/>
          </cell>
          <cell r="GJ256" t="str">
            <v/>
          </cell>
          <cell r="GK256" t="str">
            <v/>
          </cell>
          <cell r="GL256" t="str">
            <v/>
          </cell>
          <cell r="GM256" t="str">
            <v/>
          </cell>
          <cell r="GN256" t="str">
            <v/>
          </cell>
          <cell r="GO256" t="str">
            <v/>
          </cell>
          <cell r="GQ256">
            <v>256</v>
          </cell>
        </row>
        <row r="257">
          <cell r="A257" t="str">
            <v>3702D</v>
          </cell>
          <cell r="B257" t="str">
            <v>International University of Japan</v>
          </cell>
          <cell r="C257" t="str">
            <v>Graduate School of International Management</v>
          </cell>
          <cell r="D257" t="str">
            <v>International Social Entrepreneurship Program</v>
          </cell>
          <cell r="G257" t="str">
            <v>https://www.iuj.ac.jp/gsim/</v>
          </cell>
          <cell r="H257" t="str">
            <v>Not mandatory</v>
          </cell>
          <cell r="I257" t="str">
            <v>https://www.iuj.ac.jp/gsim/im-faculty/</v>
          </cell>
          <cell r="J257" t="str">
            <v>PhD candidates are not accepted</v>
          </cell>
          <cell r="L257" t="str">
            <v>for_PreApplication_Matching</v>
          </cell>
          <cell r="M257" t="str">
            <v>緑</v>
          </cell>
          <cell r="N257">
            <v>7080</v>
          </cell>
          <cell r="O257">
            <v>7040</v>
          </cell>
          <cell r="P257">
            <v>7050</v>
          </cell>
          <cell r="Q257">
            <v>8020</v>
          </cell>
          <cell r="ES257" t="str">
            <v>A7</v>
          </cell>
          <cell r="ET257" t="str">
            <v>A8</v>
          </cell>
          <cell r="EU257" t="str">
            <v/>
          </cell>
          <cell r="EV257" t="str">
            <v/>
          </cell>
          <cell r="EW257" t="str">
            <v/>
          </cell>
          <cell r="EX257" t="str">
            <v/>
          </cell>
          <cell r="EY257" t="str">
            <v/>
          </cell>
          <cell r="EZ257" t="str">
            <v/>
          </cell>
          <cell r="FA257" t="str">
            <v/>
          </cell>
          <cell r="FB257" t="str">
            <v/>
          </cell>
          <cell r="FC257" t="str">
            <v/>
          </cell>
          <cell r="FD257" t="str">
            <v/>
          </cell>
          <cell r="FE257" t="str">
            <v/>
          </cell>
          <cell r="FF257" t="str">
            <v/>
          </cell>
          <cell r="FG257" t="str">
            <v/>
          </cell>
          <cell r="FH257" t="str">
            <v/>
          </cell>
          <cell r="FI257" t="str">
            <v/>
          </cell>
          <cell r="FJ257" t="str">
            <v/>
          </cell>
          <cell r="FK257" t="str">
            <v/>
          </cell>
          <cell r="FL257" t="str">
            <v/>
          </cell>
          <cell r="FM257" t="str">
            <v/>
          </cell>
          <cell r="FN257" t="str">
            <v/>
          </cell>
          <cell r="FO257" t="str">
            <v/>
          </cell>
          <cell r="FP257" t="str">
            <v/>
          </cell>
          <cell r="FQ257" t="str">
            <v/>
          </cell>
          <cell r="FR257" t="str">
            <v/>
          </cell>
          <cell r="FS257" t="str">
            <v/>
          </cell>
          <cell r="FT257" t="str">
            <v/>
          </cell>
          <cell r="FU257" t="str">
            <v/>
          </cell>
          <cell r="FV257" t="str">
            <v/>
          </cell>
          <cell r="FW257" t="str">
            <v/>
          </cell>
          <cell r="FX257" t="str">
            <v/>
          </cell>
          <cell r="FY257" t="str">
            <v/>
          </cell>
          <cell r="FZ257" t="str">
            <v/>
          </cell>
          <cell r="GA257" t="str">
            <v/>
          </cell>
          <cell r="GB257" t="str">
            <v/>
          </cell>
          <cell r="GC257" t="str">
            <v/>
          </cell>
          <cell r="GD257" t="str">
            <v/>
          </cell>
          <cell r="GE257" t="str">
            <v/>
          </cell>
          <cell r="GF257" t="str">
            <v/>
          </cell>
          <cell r="GG257" t="str">
            <v/>
          </cell>
          <cell r="GH257" t="str">
            <v/>
          </cell>
          <cell r="GI257" t="str">
            <v/>
          </cell>
          <cell r="GJ257" t="str">
            <v/>
          </cell>
          <cell r="GK257" t="str">
            <v/>
          </cell>
          <cell r="GL257" t="str">
            <v/>
          </cell>
          <cell r="GM257" t="str">
            <v/>
          </cell>
          <cell r="GN257" t="str">
            <v/>
          </cell>
          <cell r="GO257" t="str">
            <v/>
          </cell>
          <cell r="GQ257">
            <v>257</v>
          </cell>
        </row>
        <row r="258">
          <cell r="A258" t="str">
            <v>3801F</v>
          </cell>
          <cell r="B258" t="str">
            <v>Kanazawa University</v>
          </cell>
          <cell r="C258" t="str">
            <v>Graduate School of Natural Science and Technology</v>
          </cell>
          <cell r="D258" t="str">
            <v>Division of Material Chemistry</v>
          </cell>
          <cell r="G258" t="str">
            <v>https://www.nst.kanazawa-u.ac.jp/eng/</v>
          </cell>
          <cell r="H258" t="str">
            <v>Master's degree candidates are not accepted</v>
          </cell>
          <cell r="I258" t="str">
            <v>https://www.nst.kanazawa-u.ac.jp/labp/WebE_MC.html</v>
          </cell>
          <cell r="J258" t="str">
            <v>Not mandatory</v>
          </cell>
          <cell r="K258" t="str">
            <v>https://www.nst.kanazawa-u.ac.jp/labp/WebE_MC.html</v>
          </cell>
          <cell r="L258" t="str">
            <v>for_PreApplication_Matching</v>
          </cell>
          <cell r="M258" t="str">
            <v>緑</v>
          </cell>
          <cell r="N258">
            <v>32010</v>
          </cell>
          <cell r="O258">
            <v>32020</v>
          </cell>
          <cell r="P258">
            <v>33010</v>
          </cell>
          <cell r="Q258">
            <v>33020</v>
          </cell>
          <cell r="R258">
            <v>34010</v>
          </cell>
          <cell r="S258">
            <v>34020</v>
          </cell>
          <cell r="T258">
            <v>34030</v>
          </cell>
          <cell r="U258">
            <v>35010</v>
          </cell>
          <cell r="V258">
            <v>35020</v>
          </cell>
          <cell r="W258">
            <v>35030</v>
          </cell>
          <cell r="X258">
            <v>36010</v>
          </cell>
          <cell r="Y258">
            <v>36020</v>
          </cell>
          <cell r="Z258">
            <v>37010</v>
          </cell>
          <cell r="AA258">
            <v>37020</v>
          </cell>
          <cell r="AB258">
            <v>37030</v>
          </cell>
          <cell r="ES258" t="str">
            <v>E32</v>
          </cell>
          <cell r="ET258" t="str">
            <v>E33</v>
          </cell>
          <cell r="EU258" t="str">
            <v>E34</v>
          </cell>
          <cell r="EV258" t="str">
            <v>E35</v>
          </cell>
          <cell r="EW258" t="str">
            <v>E36</v>
          </cell>
          <cell r="EX258" t="str">
            <v>E37</v>
          </cell>
          <cell r="EY258" t="str">
            <v/>
          </cell>
          <cell r="EZ258" t="str">
            <v/>
          </cell>
          <cell r="FA258" t="str">
            <v/>
          </cell>
          <cell r="FB258" t="str">
            <v/>
          </cell>
          <cell r="FC258" t="str">
            <v/>
          </cell>
          <cell r="FD258" t="str">
            <v/>
          </cell>
          <cell r="FE258" t="str">
            <v/>
          </cell>
          <cell r="FF258" t="str">
            <v/>
          </cell>
          <cell r="FG258" t="str">
            <v/>
          </cell>
          <cell r="FH258" t="str">
            <v/>
          </cell>
          <cell r="FI258" t="str">
            <v/>
          </cell>
          <cell r="FJ258" t="str">
            <v/>
          </cell>
          <cell r="FK258" t="str">
            <v/>
          </cell>
          <cell r="FL258" t="str">
            <v/>
          </cell>
          <cell r="FM258" t="str">
            <v/>
          </cell>
          <cell r="FN258" t="str">
            <v/>
          </cell>
          <cell r="FO258" t="str">
            <v/>
          </cell>
          <cell r="FP258" t="str">
            <v/>
          </cell>
          <cell r="FQ258" t="str">
            <v/>
          </cell>
          <cell r="FR258" t="str">
            <v/>
          </cell>
          <cell r="FS258" t="str">
            <v/>
          </cell>
          <cell r="FT258" t="str">
            <v/>
          </cell>
          <cell r="FU258" t="str">
            <v/>
          </cell>
          <cell r="FV258" t="str">
            <v/>
          </cell>
          <cell r="FW258" t="str">
            <v/>
          </cell>
          <cell r="FX258" t="str">
            <v/>
          </cell>
          <cell r="FY258" t="str">
            <v/>
          </cell>
          <cell r="FZ258" t="str">
            <v/>
          </cell>
          <cell r="GA258" t="str">
            <v/>
          </cell>
          <cell r="GB258" t="str">
            <v/>
          </cell>
          <cell r="GC258" t="str">
            <v/>
          </cell>
          <cell r="GD258" t="str">
            <v/>
          </cell>
          <cell r="GE258" t="str">
            <v/>
          </cell>
          <cell r="GF258" t="str">
            <v/>
          </cell>
          <cell r="GG258" t="str">
            <v/>
          </cell>
          <cell r="GH258" t="str">
            <v/>
          </cell>
          <cell r="GI258" t="str">
            <v/>
          </cell>
          <cell r="GJ258" t="str">
            <v/>
          </cell>
          <cell r="GK258" t="str">
            <v/>
          </cell>
          <cell r="GL258" t="str">
            <v/>
          </cell>
          <cell r="GM258" t="str">
            <v/>
          </cell>
          <cell r="GN258" t="str">
            <v/>
          </cell>
          <cell r="GO258" t="str">
            <v/>
          </cell>
          <cell r="GQ258">
            <v>258</v>
          </cell>
        </row>
        <row r="259">
          <cell r="A259" t="str">
            <v>3801K</v>
          </cell>
          <cell r="B259" t="str">
            <v>Kanazawa University</v>
          </cell>
          <cell r="C259" t="str">
            <v>Graduate School of Natural Science and Technology</v>
          </cell>
          <cell r="D259" t="str">
            <v>Environmental and Energy Technologies International Course</v>
          </cell>
          <cell r="G259" t="str">
            <v>https://www.nst.kanazawa-u.ac.jp/etic/english/</v>
          </cell>
          <cell r="H259" t="str">
            <v>Mandatory</v>
          </cell>
          <cell r="I259" t="str">
            <v>https://www.nst.kanazawa-u.ac.jp/etic/english/research/</v>
          </cell>
          <cell r="J259" t="str">
            <v>PhD candidates are not accepted</v>
          </cell>
          <cell r="K259" t="str">
            <v>https://www.nst.kanazawa-u.ac.jp/etic/english/research/</v>
          </cell>
          <cell r="L259" t="str">
            <v>Without_PreApplication_Matching</v>
          </cell>
          <cell r="M259" t="str">
            <v>緑</v>
          </cell>
          <cell r="N259">
            <v>63010</v>
          </cell>
          <cell r="O259">
            <v>63020</v>
          </cell>
          <cell r="P259">
            <v>63030</v>
          </cell>
          <cell r="Q259">
            <v>63040</v>
          </cell>
          <cell r="R259">
            <v>64010</v>
          </cell>
          <cell r="S259">
            <v>64020</v>
          </cell>
          <cell r="T259">
            <v>64030</v>
          </cell>
          <cell r="U259">
            <v>64040</v>
          </cell>
          <cell r="V259">
            <v>64050</v>
          </cell>
          <cell r="W259">
            <v>36020</v>
          </cell>
          <cell r="ES259" t="str">
            <v>K63</v>
          </cell>
          <cell r="ET259" t="str">
            <v>K64</v>
          </cell>
          <cell r="EU259" t="str">
            <v>E36</v>
          </cell>
          <cell r="EV259" t="str">
            <v/>
          </cell>
          <cell r="EW259" t="str">
            <v/>
          </cell>
          <cell r="EX259" t="str">
            <v/>
          </cell>
          <cell r="EY259" t="str">
            <v/>
          </cell>
          <cell r="EZ259" t="str">
            <v/>
          </cell>
          <cell r="FA259" t="str">
            <v/>
          </cell>
          <cell r="FB259" t="str">
            <v/>
          </cell>
          <cell r="FC259" t="str">
            <v/>
          </cell>
          <cell r="FD259" t="str">
            <v/>
          </cell>
          <cell r="FE259" t="str">
            <v/>
          </cell>
          <cell r="FF259" t="str">
            <v/>
          </cell>
          <cell r="FG259" t="str">
            <v/>
          </cell>
          <cell r="FH259" t="str">
            <v/>
          </cell>
          <cell r="FI259" t="str">
            <v/>
          </cell>
          <cell r="FJ259" t="str">
            <v/>
          </cell>
          <cell r="FK259" t="str">
            <v/>
          </cell>
          <cell r="FL259" t="str">
            <v/>
          </cell>
          <cell r="FM259" t="str">
            <v/>
          </cell>
          <cell r="FN259" t="str">
            <v/>
          </cell>
          <cell r="FO259" t="str">
            <v/>
          </cell>
          <cell r="FP259" t="str">
            <v/>
          </cell>
          <cell r="FQ259" t="str">
            <v/>
          </cell>
          <cell r="FR259" t="str">
            <v/>
          </cell>
          <cell r="FS259" t="str">
            <v/>
          </cell>
          <cell r="FT259" t="str">
            <v/>
          </cell>
          <cell r="FU259" t="str">
            <v/>
          </cell>
          <cell r="FV259" t="str">
            <v/>
          </cell>
          <cell r="FW259" t="str">
            <v/>
          </cell>
          <cell r="FX259" t="str">
            <v/>
          </cell>
          <cell r="FY259" t="str">
            <v/>
          </cell>
          <cell r="FZ259" t="str">
            <v/>
          </cell>
          <cell r="GA259" t="str">
            <v/>
          </cell>
          <cell r="GB259" t="str">
            <v/>
          </cell>
          <cell r="GC259" t="str">
            <v/>
          </cell>
          <cell r="GD259" t="str">
            <v/>
          </cell>
          <cell r="GE259" t="str">
            <v/>
          </cell>
          <cell r="GF259" t="str">
            <v/>
          </cell>
          <cell r="GG259" t="str">
            <v/>
          </cell>
          <cell r="GH259" t="str">
            <v/>
          </cell>
          <cell r="GI259" t="str">
            <v/>
          </cell>
          <cell r="GJ259" t="str">
            <v/>
          </cell>
          <cell r="GK259" t="str">
            <v/>
          </cell>
          <cell r="GL259" t="str">
            <v/>
          </cell>
          <cell r="GM259" t="str">
            <v/>
          </cell>
          <cell r="GN259" t="str">
            <v/>
          </cell>
          <cell r="GO259" t="str">
            <v/>
          </cell>
          <cell r="GQ259">
            <v>259</v>
          </cell>
        </row>
        <row r="260">
          <cell r="A260" t="str">
            <v>3801L</v>
          </cell>
          <cell r="B260" t="str">
            <v>Kanazawa University</v>
          </cell>
          <cell r="C260" t="str">
            <v>Graduate School of Natural Science and Technology</v>
          </cell>
          <cell r="D260" t="str">
            <v>Division of Mathematical and Physical Sciences/Computational Science Course</v>
          </cell>
          <cell r="G260" t="str">
            <v>https://www.nst.kanazawa-u.ac.jp/eng/</v>
          </cell>
          <cell r="H260" t="str">
            <v>Mandatory</v>
          </cell>
          <cell r="I260" t="str">
            <v>https://www.nst.kanazawa-u.ac.jp/labp/WebE_MP.html</v>
          </cell>
          <cell r="J260" t="str">
            <v>Mandatory</v>
          </cell>
          <cell r="K260" t="str">
            <v>https://www.nst.kanazawa-u.ac.jp/labp/WebE_MP.html</v>
          </cell>
          <cell r="L260" t="str">
            <v>for_PreApplication_Matching</v>
          </cell>
          <cell r="M260" t="str">
            <v>緑</v>
          </cell>
          <cell r="ES260" t="str">
            <v>B11</v>
          </cell>
          <cell r="ET260" t="str">
            <v>B12</v>
          </cell>
          <cell r="EU260" t="str">
            <v>B13</v>
          </cell>
          <cell r="EV260" t="str">
            <v>J60</v>
          </cell>
          <cell r="EW260" t="str">
            <v/>
          </cell>
          <cell r="EX260" t="str">
            <v/>
          </cell>
          <cell r="EY260" t="str">
            <v/>
          </cell>
          <cell r="EZ260" t="str">
            <v/>
          </cell>
          <cell r="FA260" t="str">
            <v/>
          </cell>
          <cell r="FB260" t="str">
            <v/>
          </cell>
          <cell r="FC260" t="str">
            <v/>
          </cell>
          <cell r="FD260" t="str">
            <v/>
          </cell>
          <cell r="FE260" t="str">
            <v/>
          </cell>
          <cell r="FF260" t="str">
            <v/>
          </cell>
          <cell r="FG260" t="str">
            <v/>
          </cell>
          <cell r="FH260" t="str">
            <v/>
          </cell>
          <cell r="FI260" t="str">
            <v/>
          </cell>
          <cell r="FJ260" t="str">
            <v/>
          </cell>
          <cell r="FK260" t="str">
            <v/>
          </cell>
          <cell r="FL260" t="str">
            <v/>
          </cell>
          <cell r="FM260" t="str">
            <v/>
          </cell>
          <cell r="FN260" t="str">
            <v/>
          </cell>
          <cell r="FO260" t="str">
            <v/>
          </cell>
          <cell r="FP260" t="str">
            <v/>
          </cell>
          <cell r="FQ260" t="str">
            <v/>
          </cell>
          <cell r="FR260" t="str">
            <v/>
          </cell>
          <cell r="FS260" t="str">
            <v/>
          </cell>
          <cell r="FT260" t="str">
            <v/>
          </cell>
          <cell r="FU260" t="str">
            <v/>
          </cell>
          <cell r="FV260" t="str">
            <v/>
          </cell>
          <cell r="FW260" t="str">
            <v/>
          </cell>
          <cell r="FX260" t="str">
            <v/>
          </cell>
          <cell r="FY260" t="str">
            <v/>
          </cell>
          <cell r="FZ260" t="str">
            <v/>
          </cell>
          <cell r="GA260" t="str">
            <v/>
          </cell>
          <cell r="GB260" t="str">
            <v/>
          </cell>
          <cell r="GC260" t="str">
            <v/>
          </cell>
          <cell r="GD260" t="str">
            <v/>
          </cell>
          <cell r="GE260" t="str">
            <v/>
          </cell>
          <cell r="GF260" t="str">
            <v/>
          </cell>
          <cell r="GG260" t="str">
            <v/>
          </cell>
          <cell r="GH260" t="str">
            <v/>
          </cell>
          <cell r="GI260" t="str">
            <v/>
          </cell>
          <cell r="GJ260" t="str">
            <v/>
          </cell>
          <cell r="GK260" t="str">
            <v/>
          </cell>
          <cell r="GL260" t="str">
            <v/>
          </cell>
          <cell r="GM260" t="str">
            <v/>
          </cell>
          <cell r="GN260" t="str">
            <v/>
          </cell>
          <cell r="GO260" t="str">
            <v/>
          </cell>
          <cell r="GQ260">
            <v>260</v>
          </cell>
        </row>
        <row r="261">
          <cell r="A261" t="str">
            <v>3801M</v>
          </cell>
          <cell r="B261" t="str">
            <v>Kanazawa University</v>
          </cell>
          <cell r="C261" t="str">
            <v>Graduate School of Natural Science and Technology</v>
          </cell>
          <cell r="D261" t="str">
            <v>Division of Mathematical and Physical Sciences/Mathematics Course</v>
          </cell>
          <cell r="G261" t="str">
            <v>https://www.nst.kanazawa-u.ac.jp/eng/</v>
          </cell>
          <cell r="H261" t="str">
            <v>Mandatory</v>
          </cell>
          <cell r="I261" t="str">
            <v>https://www.nst.kanazawa-u.ac.jp/labp/WebE_MP.html</v>
          </cell>
          <cell r="J261" t="str">
            <v>Mandatory</v>
          </cell>
          <cell r="K261" t="str">
            <v>https://www.nst.kanazawa-u.ac.jp/labp/WebE_MP.html</v>
          </cell>
          <cell r="L261" t="str">
            <v>for_PreApplication_Matching</v>
          </cell>
          <cell r="M261" t="str">
            <v>緑</v>
          </cell>
          <cell r="ES261" t="str">
            <v>B11</v>
          </cell>
          <cell r="ET261" t="str">
            <v>B12</v>
          </cell>
          <cell r="EU261" t="str">
            <v/>
          </cell>
          <cell r="EV261" t="str">
            <v/>
          </cell>
          <cell r="EW261" t="str">
            <v/>
          </cell>
          <cell r="EX261" t="str">
            <v/>
          </cell>
          <cell r="EY261" t="str">
            <v/>
          </cell>
          <cell r="EZ261" t="str">
            <v/>
          </cell>
          <cell r="FA261" t="str">
            <v/>
          </cell>
          <cell r="FB261" t="str">
            <v/>
          </cell>
          <cell r="FC261" t="str">
            <v/>
          </cell>
          <cell r="FD261" t="str">
            <v/>
          </cell>
          <cell r="FE261" t="str">
            <v/>
          </cell>
          <cell r="FF261" t="str">
            <v/>
          </cell>
          <cell r="FG261" t="str">
            <v/>
          </cell>
          <cell r="FH261" t="str">
            <v/>
          </cell>
          <cell r="FI261" t="str">
            <v/>
          </cell>
          <cell r="FJ261" t="str">
            <v/>
          </cell>
          <cell r="FK261" t="str">
            <v/>
          </cell>
          <cell r="FL261" t="str">
            <v/>
          </cell>
          <cell r="FM261" t="str">
            <v/>
          </cell>
          <cell r="FN261" t="str">
            <v/>
          </cell>
          <cell r="FO261" t="str">
            <v/>
          </cell>
          <cell r="FP261" t="str">
            <v/>
          </cell>
          <cell r="FQ261" t="str">
            <v/>
          </cell>
          <cell r="FR261" t="str">
            <v/>
          </cell>
          <cell r="FS261" t="str">
            <v/>
          </cell>
          <cell r="FT261" t="str">
            <v/>
          </cell>
          <cell r="FU261" t="str">
            <v/>
          </cell>
          <cell r="FV261" t="str">
            <v/>
          </cell>
          <cell r="FW261" t="str">
            <v/>
          </cell>
          <cell r="FX261" t="str">
            <v/>
          </cell>
          <cell r="FY261" t="str">
            <v/>
          </cell>
          <cell r="FZ261" t="str">
            <v/>
          </cell>
          <cell r="GA261" t="str">
            <v/>
          </cell>
          <cell r="GB261" t="str">
            <v/>
          </cell>
          <cell r="GC261" t="str">
            <v/>
          </cell>
          <cell r="GD261" t="str">
            <v/>
          </cell>
          <cell r="GE261" t="str">
            <v/>
          </cell>
          <cell r="GF261" t="str">
            <v/>
          </cell>
          <cell r="GG261" t="str">
            <v/>
          </cell>
          <cell r="GH261" t="str">
            <v/>
          </cell>
          <cell r="GI261" t="str">
            <v/>
          </cell>
          <cell r="GJ261" t="str">
            <v/>
          </cell>
          <cell r="GK261" t="str">
            <v/>
          </cell>
          <cell r="GL261" t="str">
            <v/>
          </cell>
          <cell r="GM261" t="str">
            <v/>
          </cell>
          <cell r="GN261" t="str">
            <v/>
          </cell>
          <cell r="GO261" t="str">
            <v/>
          </cell>
          <cell r="GQ261">
            <v>261</v>
          </cell>
        </row>
        <row r="262">
          <cell r="A262" t="str">
            <v>3801N</v>
          </cell>
          <cell r="B262" t="str">
            <v>Kanazawa University</v>
          </cell>
          <cell r="C262" t="str">
            <v>Graduate School of Natural Science and Technology</v>
          </cell>
          <cell r="D262" t="str">
            <v>Division of Mathematical and Physical Sciences/Physics Course</v>
          </cell>
          <cell r="G262" t="str">
            <v>https://www.nst.kanazawa-u.ac.jp/eng/</v>
          </cell>
          <cell r="H262" t="str">
            <v>Mandatory</v>
          </cell>
          <cell r="I262" t="str">
            <v>https://www.nst.kanazawa-u.ac.jp/labp/WebE_MP.html</v>
          </cell>
          <cell r="J262" t="str">
            <v>Mandatory</v>
          </cell>
          <cell r="K262" t="str">
            <v>https://www.nst.kanazawa-u.ac.jp/labp/WebE_MP.html</v>
          </cell>
          <cell r="L262" t="str">
            <v>for_PreApplication_Matching</v>
          </cell>
          <cell r="M262" t="str">
            <v>緑</v>
          </cell>
          <cell r="ES262" t="str">
            <v>B13</v>
          </cell>
          <cell r="ET262" t="str">
            <v>B15</v>
          </cell>
          <cell r="EU262" t="str">
            <v>B16</v>
          </cell>
          <cell r="EV262" t="str">
            <v>D28</v>
          </cell>
          <cell r="EW262" t="str">
            <v>D29</v>
          </cell>
          <cell r="EX262" t="str">
            <v/>
          </cell>
          <cell r="EY262" t="str">
            <v/>
          </cell>
          <cell r="EZ262" t="str">
            <v/>
          </cell>
          <cell r="FA262" t="str">
            <v/>
          </cell>
          <cell r="FB262" t="str">
            <v/>
          </cell>
          <cell r="FC262" t="str">
            <v/>
          </cell>
          <cell r="FD262" t="str">
            <v/>
          </cell>
          <cell r="FE262" t="str">
            <v/>
          </cell>
          <cell r="FF262" t="str">
            <v/>
          </cell>
          <cell r="FG262" t="str">
            <v/>
          </cell>
          <cell r="FH262" t="str">
            <v/>
          </cell>
          <cell r="FI262" t="str">
            <v/>
          </cell>
          <cell r="FJ262" t="str">
            <v/>
          </cell>
          <cell r="FK262" t="str">
            <v/>
          </cell>
          <cell r="FL262" t="str">
            <v/>
          </cell>
          <cell r="FM262" t="str">
            <v/>
          </cell>
          <cell r="FN262" t="str">
            <v/>
          </cell>
          <cell r="FO262" t="str">
            <v/>
          </cell>
          <cell r="FP262" t="str">
            <v/>
          </cell>
          <cell r="FQ262" t="str">
            <v/>
          </cell>
          <cell r="FR262" t="str">
            <v/>
          </cell>
          <cell r="FS262" t="str">
            <v/>
          </cell>
          <cell r="FT262" t="str">
            <v/>
          </cell>
          <cell r="FU262" t="str">
            <v/>
          </cell>
          <cell r="FV262" t="str">
            <v/>
          </cell>
          <cell r="FW262" t="str">
            <v/>
          </cell>
          <cell r="FX262" t="str">
            <v/>
          </cell>
          <cell r="FY262" t="str">
            <v/>
          </cell>
          <cell r="FZ262" t="str">
            <v/>
          </cell>
          <cell r="GA262" t="str">
            <v/>
          </cell>
          <cell r="GB262" t="str">
            <v/>
          </cell>
          <cell r="GC262" t="str">
            <v/>
          </cell>
          <cell r="GD262" t="str">
            <v/>
          </cell>
          <cell r="GE262" t="str">
            <v/>
          </cell>
          <cell r="GF262" t="str">
            <v/>
          </cell>
          <cell r="GG262" t="str">
            <v/>
          </cell>
          <cell r="GH262" t="str">
            <v/>
          </cell>
          <cell r="GI262" t="str">
            <v/>
          </cell>
          <cell r="GJ262" t="str">
            <v/>
          </cell>
          <cell r="GK262" t="str">
            <v/>
          </cell>
          <cell r="GL262" t="str">
            <v/>
          </cell>
          <cell r="GM262" t="str">
            <v/>
          </cell>
          <cell r="GN262" t="str">
            <v/>
          </cell>
          <cell r="GO262" t="str">
            <v/>
          </cell>
          <cell r="GQ262">
            <v>262</v>
          </cell>
        </row>
        <row r="263">
          <cell r="A263" t="str">
            <v>3801Q</v>
          </cell>
          <cell r="B263" t="str">
            <v>Kanazawa University</v>
          </cell>
          <cell r="C263" t="str">
            <v>Graduate School of Natural Science and Technology</v>
          </cell>
          <cell r="D263" t="str">
            <v>Division of Geosciences and Civil Engineering/
Course in civil engineering</v>
          </cell>
          <cell r="E263" t="str">
            <v>Enviromental Materials</v>
          </cell>
          <cell r="F263" t="str">
            <v>Masashi Ohashi</v>
          </cell>
          <cell r="G263" t="str">
            <v>https://www.nst.kanazawa-u.ac.jp/eng/</v>
          </cell>
          <cell r="H263" t="str">
            <v>Not mandatory</v>
          </cell>
          <cell r="I263" t="str">
            <v>https://www.nst.kanazawa-u.ac.jp/labp/WebE_GC.html</v>
          </cell>
          <cell r="J263" t="str">
            <v>Not mandatory</v>
          </cell>
          <cell r="K263" t="str">
            <v>https://www.nst.kanazawa-u.ac.jp/labp/WebE_GC.html</v>
          </cell>
          <cell r="L263" t="str">
            <v>for_PreApplication_Matching</v>
          </cell>
          <cell r="M263" t="str">
            <v>緑</v>
          </cell>
          <cell r="N263">
            <v>13030</v>
          </cell>
          <cell r="O263">
            <v>21050</v>
          </cell>
          <cell r="P263">
            <v>29010</v>
          </cell>
          <cell r="ES263" t="str">
            <v>B13</v>
          </cell>
          <cell r="ET263" t="str">
            <v>C21</v>
          </cell>
          <cell r="EU263" t="str">
            <v>D29</v>
          </cell>
          <cell r="EV263" t="str">
            <v/>
          </cell>
          <cell r="EW263" t="str">
            <v/>
          </cell>
          <cell r="EX263" t="str">
            <v/>
          </cell>
          <cell r="EY263" t="str">
            <v/>
          </cell>
          <cell r="EZ263" t="str">
            <v/>
          </cell>
          <cell r="FA263" t="str">
            <v/>
          </cell>
          <cell r="FB263" t="str">
            <v/>
          </cell>
          <cell r="FC263" t="str">
            <v/>
          </cell>
          <cell r="FD263" t="str">
            <v/>
          </cell>
          <cell r="FE263" t="str">
            <v/>
          </cell>
          <cell r="FF263" t="str">
            <v/>
          </cell>
          <cell r="FG263" t="str">
            <v/>
          </cell>
          <cell r="FH263" t="str">
            <v/>
          </cell>
          <cell r="FI263" t="str">
            <v/>
          </cell>
          <cell r="FJ263" t="str">
            <v/>
          </cell>
          <cell r="FK263" t="str">
            <v/>
          </cell>
          <cell r="FL263" t="str">
            <v/>
          </cell>
          <cell r="FM263" t="str">
            <v/>
          </cell>
          <cell r="FN263" t="str">
            <v/>
          </cell>
          <cell r="FO263" t="str">
            <v/>
          </cell>
          <cell r="FP263" t="str">
            <v/>
          </cell>
          <cell r="FQ263" t="str">
            <v/>
          </cell>
          <cell r="FR263" t="str">
            <v/>
          </cell>
          <cell r="FS263" t="str">
            <v/>
          </cell>
          <cell r="FT263" t="str">
            <v/>
          </cell>
          <cell r="FU263" t="str">
            <v/>
          </cell>
          <cell r="FV263" t="str">
            <v/>
          </cell>
          <cell r="FW263" t="str">
            <v/>
          </cell>
          <cell r="FX263" t="str">
            <v/>
          </cell>
          <cell r="FY263" t="str">
            <v/>
          </cell>
          <cell r="FZ263" t="str">
            <v/>
          </cell>
          <cell r="GA263" t="str">
            <v/>
          </cell>
          <cell r="GB263" t="str">
            <v/>
          </cell>
          <cell r="GC263" t="str">
            <v/>
          </cell>
          <cell r="GD263" t="str">
            <v/>
          </cell>
          <cell r="GE263" t="str">
            <v/>
          </cell>
          <cell r="GF263" t="str">
            <v/>
          </cell>
          <cell r="GG263" t="str">
            <v/>
          </cell>
          <cell r="GH263" t="str">
            <v/>
          </cell>
          <cell r="GI263" t="str">
            <v/>
          </cell>
          <cell r="GJ263" t="str">
            <v/>
          </cell>
          <cell r="GK263" t="str">
            <v/>
          </cell>
          <cell r="GL263" t="str">
            <v/>
          </cell>
          <cell r="GM263" t="str">
            <v/>
          </cell>
          <cell r="GN263" t="str">
            <v/>
          </cell>
          <cell r="GO263" t="str">
            <v/>
          </cell>
          <cell r="GQ263">
            <v>263</v>
          </cell>
        </row>
        <row r="264">
          <cell r="A264" t="str">
            <v>3801R</v>
          </cell>
          <cell r="B264" t="str">
            <v>Kanazawa University</v>
          </cell>
          <cell r="C264" t="str">
            <v>Graduate School of Natural Science and Technology</v>
          </cell>
          <cell r="D264" t="str">
            <v>Division of Electrical, Information and Communication Engineering</v>
          </cell>
          <cell r="G264" t="str">
            <v>https://www.nst.kanazawa-u.ac.jp/eng/</v>
          </cell>
          <cell r="H264" t="str">
            <v>Master's degree candidates are not accepted</v>
          </cell>
          <cell r="I264" t="str">
            <v>https://www.nst.kanazawa-u.ac.jp/labp/WebE_EI.html</v>
          </cell>
          <cell r="J264" t="str">
            <v>Mandatory</v>
          </cell>
          <cell r="K264" t="str">
            <v>https://www.nst.kanazawa-u.ac.jp/labp/WebE_EI.html</v>
          </cell>
          <cell r="L264" t="str">
            <v>for_PreApplication_Matching</v>
          </cell>
          <cell r="M264" t="str">
            <v>緑</v>
          </cell>
          <cell r="ES264" t="str">
            <v>J60</v>
          </cell>
          <cell r="ET264" t="str">
            <v/>
          </cell>
          <cell r="EU264" t="str">
            <v/>
          </cell>
          <cell r="EV264" t="str">
            <v/>
          </cell>
          <cell r="EW264" t="str">
            <v/>
          </cell>
          <cell r="EX264" t="str">
            <v/>
          </cell>
          <cell r="EY264" t="str">
            <v/>
          </cell>
          <cell r="EZ264" t="str">
            <v/>
          </cell>
          <cell r="FA264" t="str">
            <v/>
          </cell>
          <cell r="FB264" t="str">
            <v/>
          </cell>
          <cell r="FC264" t="str">
            <v/>
          </cell>
          <cell r="FD264" t="str">
            <v/>
          </cell>
          <cell r="FE264" t="str">
            <v/>
          </cell>
          <cell r="FF264" t="str">
            <v/>
          </cell>
          <cell r="FG264" t="str">
            <v/>
          </cell>
          <cell r="FH264" t="str">
            <v/>
          </cell>
          <cell r="FI264" t="str">
            <v/>
          </cell>
          <cell r="FJ264" t="str">
            <v/>
          </cell>
          <cell r="FK264" t="str">
            <v/>
          </cell>
          <cell r="FL264" t="str">
            <v/>
          </cell>
          <cell r="FM264" t="str">
            <v/>
          </cell>
          <cell r="FN264" t="str">
            <v/>
          </cell>
          <cell r="FO264" t="str">
            <v/>
          </cell>
          <cell r="FP264" t="str">
            <v/>
          </cell>
          <cell r="FQ264" t="str">
            <v/>
          </cell>
          <cell r="FR264" t="str">
            <v/>
          </cell>
          <cell r="FS264" t="str">
            <v/>
          </cell>
          <cell r="FT264" t="str">
            <v/>
          </cell>
          <cell r="FU264" t="str">
            <v/>
          </cell>
          <cell r="FV264" t="str">
            <v/>
          </cell>
          <cell r="FW264" t="str">
            <v/>
          </cell>
          <cell r="FX264" t="str">
            <v/>
          </cell>
          <cell r="FY264" t="str">
            <v/>
          </cell>
          <cell r="FZ264" t="str">
            <v/>
          </cell>
          <cell r="GA264" t="str">
            <v/>
          </cell>
          <cell r="GB264" t="str">
            <v/>
          </cell>
          <cell r="GC264" t="str">
            <v/>
          </cell>
          <cell r="GD264" t="str">
            <v/>
          </cell>
          <cell r="GE264" t="str">
            <v/>
          </cell>
          <cell r="GF264" t="str">
            <v/>
          </cell>
          <cell r="GG264" t="str">
            <v/>
          </cell>
          <cell r="GH264" t="str">
            <v/>
          </cell>
          <cell r="GI264" t="str">
            <v/>
          </cell>
          <cell r="GJ264" t="str">
            <v/>
          </cell>
          <cell r="GK264" t="str">
            <v/>
          </cell>
          <cell r="GL264" t="str">
            <v/>
          </cell>
          <cell r="GM264" t="str">
            <v/>
          </cell>
          <cell r="GN264" t="str">
            <v/>
          </cell>
          <cell r="GO264" t="str">
            <v/>
          </cell>
          <cell r="GQ264">
            <v>264</v>
          </cell>
        </row>
        <row r="265">
          <cell r="A265" t="str">
            <v>3803E</v>
          </cell>
          <cell r="B265" t="str">
            <v>Kanazawa University</v>
          </cell>
          <cell r="C265" t="str">
            <v>Graduate School of Medical Sciences</v>
          </cell>
          <cell r="D265" t="str">
            <v>Division of Medical Science / Division of Medicine</v>
          </cell>
          <cell r="E265" t="str">
            <v>Hygiene and Public Health</v>
          </cell>
          <cell r="F265" t="str">
            <v>NAKAMURA Hiroyuki</v>
          </cell>
          <cell r="G265" t="str">
            <v>Graduate School of Medical Sciences, Kanazawa University (kanazawa-u.ac.jp)</v>
          </cell>
          <cell r="H265" t="str">
            <v>Mandatory</v>
          </cell>
          <cell r="I265" t="str">
            <v>https://www.med.kanazawa-u.ac.jp/lab/index.html</v>
          </cell>
          <cell r="J265" t="str">
            <v>Mandatory</v>
          </cell>
          <cell r="K265" t="str">
            <v>https://www.med.kanazawa-u.ac.jp/lab/index.html</v>
          </cell>
          <cell r="L265" t="str">
            <v>for_PreApplication_Matching</v>
          </cell>
          <cell r="M265" t="str">
            <v>緑</v>
          </cell>
          <cell r="ES265" t="str">
            <v>I58</v>
          </cell>
          <cell r="ET265" t="str">
            <v/>
          </cell>
          <cell r="EU265" t="str">
            <v/>
          </cell>
          <cell r="EV265" t="str">
            <v/>
          </cell>
          <cell r="EW265" t="str">
            <v/>
          </cell>
          <cell r="EX265" t="str">
            <v/>
          </cell>
          <cell r="EY265" t="str">
            <v/>
          </cell>
          <cell r="EZ265" t="str">
            <v/>
          </cell>
          <cell r="FA265" t="str">
            <v/>
          </cell>
          <cell r="FB265" t="str">
            <v/>
          </cell>
          <cell r="FC265" t="str">
            <v/>
          </cell>
          <cell r="FD265" t="str">
            <v/>
          </cell>
          <cell r="FE265" t="str">
            <v/>
          </cell>
          <cell r="FF265" t="str">
            <v/>
          </cell>
          <cell r="FG265" t="str">
            <v/>
          </cell>
          <cell r="FH265" t="str">
            <v/>
          </cell>
          <cell r="FI265" t="str">
            <v/>
          </cell>
          <cell r="FJ265" t="str">
            <v/>
          </cell>
          <cell r="FK265" t="str">
            <v/>
          </cell>
          <cell r="FL265" t="str">
            <v/>
          </cell>
          <cell r="FM265" t="str">
            <v/>
          </cell>
          <cell r="FN265" t="str">
            <v/>
          </cell>
          <cell r="FO265" t="str">
            <v/>
          </cell>
          <cell r="FP265" t="str">
            <v/>
          </cell>
          <cell r="FQ265" t="str">
            <v/>
          </cell>
          <cell r="FR265" t="str">
            <v/>
          </cell>
          <cell r="FS265" t="str">
            <v/>
          </cell>
          <cell r="FT265" t="str">
            <v/>
          </cell>
          <cell r="FU265" t="str">
            <v/>
          </cell>
          <cell r="FV265" t="str">
            <v/>
          </cell>
          <cell r="FW265" t="str">
            <v/>
          </cell>
          <cell r="FX265" t="str">
            <v/>
          </cell>
          <cell r="FY265" t="str">
            <v/>
          </cell>
          <cell r="FZ265" t="str">
            <v/>
          </cell>
          <cell r="GA265" t="str">
            <v/>
          </cell>
          <cell r="GB265" t="str">
            <v/>
          </cell>
          <cell r="GC265" t="str">
            <v/>
          </cell>
          <cell r="GD265" t="str">
            <v/>
          </cell>
          <cell r="GE265" t="str">
            <v/>
          </cell>
          <cell r="GF265" t="str">
            <v/>
          </cell>
          <cell r="GG265" t="str">
            <v/>
          </cell>
          <cell r="GH265" t="str">
            <v/>
          </cell>
          <cell r="GI265" t="str">
            <v/>
          </cell>
          <cell r="GJ265" t="str">
            <v/>
          </cell>
          <cell r="GK265" t="str">
            <v/>
          </cell>
          <cell r="GL265" t="str">
            <v/>
          </cell>
          <cell r="GM265" t="str">
            <v/>
          </cell>
          <cell r="GN265" t="str">
            <v/>
          </cell>
          <cell r="GO265" t="str">
            <v/>
          </cell>
          <cell r="GQ265">
            <v>265</v>
          </cell>
        </row>
        <row r="266">
          <cell r="A266" t="str">
            <v>4001C</v>
          </cell>
          <cell r="B266" t="str">
            <v>University of Fukui</v>
          </cell>
          <cell r="C266" t="str">
            <v>Graduate School of Engineering</v>
          </cell>
          <cell r="D266" t="str">
            <v>Engineering Applied Physics</v>
          </cell>
          <cell r="E266" t="str">
            <v>Physical Chemistry Measurement Lab.</v>
          </cell>
          <cell r="F266" t="str">
            <v>ISHIMATSU Ryoichi</v>
          </cell>
          <cell r="G266" t="str">
            <v>https://www.u-fukui.ac.jp/eng/inbound/degree-e/</v>
          </cell>
          <cell r="H266" t="str">
            <v>Mandatory</v>
          </cell>
          <cell r="I266" t="str">
            <v>https://r-info.ad.u-fukui.ac.jp/scripts/websearch/index.htm?lang=en</v>
          </cell>
          <cell r="J266" t="str">
            <v>Mandatory</v>
          </cell>
          <cell r="K266" t="str">
            <v>https://r-info.ad.u-fukui.ac.jp/scripts/websearch/index.htm?lang=en</v>
          </cell>
          <cell r="L266" t="str">
            <v>for_PreApplication_Matching</v>
          </cell>
          <cell r="M266" t="str">
            <v>緑</v>
          </cell>
          <cell r="N266">
            <v>32010</v>
          </cell>
          <cell r="O266">
            <v>34010</v>
          </cell>
          <cell r="ES266" t="str">
            <v>E32</v>
          </cell>
          <cell r="ET266" t="str">
            <v>E34</v>
          </cell>
          <cell r="EU266" t="str">
            <v/>
          </cell>
          <cell r="EV266" t="str">
            <v/>
          </cell>
          <cell r="EW266" t="str">
            <v/>
          </cell>
          <cell r="EX266" t="str">
            <v/>
          </cell>
          <cell r="EY266" t="str">
            <v/>
          </cell>
          <cell r="EZ266" t="str">
            <v/>
          </cell>
          <cell r="FA266" t="str">
            <v/>
          </cell>
          <cell r="FB266" t="str">
            <v/>
          </cell>
          <cell r="FC266" t="str">
            <v/>
          </cell>
          <cell r="FD266" t="str">
            <v/>
          </cell>
          <cell r="FE266" t="str">
            <v/>
          </cell>
          <cell r="FF266" t="str">
            <v/>
          </cell>
          <cell r="FG266" t="str">
            <v/>
          </cell>
          <cell r="FH266" t="str">
            <v/>
          </cell>
          <cell r="FI266" t="str">
            <v/>
          </cell>
          <cell r="FJ266" t="str">
            <v/>
          </cell>
          <cell r="FK266" t="str">
            <v/>
          </cell>
          <cell r="FL266" t="str">
            <v/>
          </cell>
          <cell r="FM266" t="str">
            <v/>
          </cell>
          <cell r="FN266" t="str">
            <v/>
          </cell>
          <cell r="FO266" t="str">
            <v/>
          </cell>
          <cell r="FP266" t="str">
            <v/>
          </cell>
          <cell r="FQ266" t="str">
            <v/>
          </cell>
          <cell r="FR266" t="str">
            <v/>
          </cell>
          <cell r="FS266" t="str">
            <v/>
          </cell>
          <cell r="FT266" t="str">
            <v/>
          </cell>
          <cell r="FU266" t="str">
            <v/>
          </cell>
          <cell r="FV266" t="str">
            <v/>
          </cell>
          <cell r="FW266" t="str">
            <v/>
          </cell>
          <cell r="FX266" t="str">
            <v/>
          </cell>
          <cell r="FY266" t="str">
            <v/>
          </cell>
          <cell r="FZ266" t="str">
            <v/>
          </cell>
          <cell r="GA266" t="str">
            <v/>
          </cell>
          <cell r="GB266" t="str">
            <v/>
          </cell>
          <cell r="GC266" t="str">
            <v/>
          </cell>
          <cell r="GD266" t="str">
            <v/>
          </cell>
          <cell r="GE266" t="str">
            <v/>
          </cell>
          <cell r="GF266" t="str">
            <v/>
          </cell>
          <cell r="GG266" t="str">
            <v/>
          </cell>
          <cell r="GH266" t="str">
            <v/>
          </cell>
          <cell r="GI266" t="str">
            <v/>
          </cell>
          <cell r="GJ266" t="str">
            <v/>
          </cell>
          <cell r="GK266" t="str">
            <v/>
          </cell>
          <cell r="GL266" t="str">
            <v/>
          </cell>
          <cell r="GM266" t="str">
            <v/>
          </cell>
          <cell r="GN266" t="str">
            <v/>
          </cell>
          <cell r="GO266" t="str">
            <v/>
          </cell>
          <cell r="GQ266">
            <v>266</v>
          </cell>
        </row>
        <row r="267">
          <cell r="A267" t="str">
            <v>4001D</v>
          </cell>
          <cell r="B267" t="str">
            <v>University of Fukui</v>
          </cell>
          <cell r="C267" t="str">
            <v>Graduate School of Engineering</v>
          </cell>
          <cell r="D267" t="str">
            <v>-Mechanical Design Engineering
-Mechanical and System Engineering</v>
          </cell>
          <cell r="E267" t="str">
            <v>Mechatronics Lab.</v>
          </cell>
          <cell r="F267" t="str">
            <v>ITO Shingo</v>
          </cell>
          <cell r="G267" t="str">
            <v>https://www.u-fukui.ac.jp/eng/inbound/degree-e/</v>
          </cell>
          <cell r="H267" t="str">
            <v>Mandatory</v>
          </cell>
          <cell r="I267" t="str">
            <v>https://r-info.ad.u-fukui.ac.jp/scripts/websearch/index.htm?lang=en</v>
          </cell>
          <cell r="J267" t="str">
            <v>Mandatory</v>
          </cell>
          <cell r="K267" t="str">
            <v>https://r-info.ad.u-fukui.ac.jp/scripts/websearch/index.htm?lang=en</v>
          </cell>
          <cell r="L267" t="str">
            <v>for_PreApplication_Matching</v>
          </cell>
          <cell r="M267" t="str">
            <v>緑</v>
          </cell>
          <cell r="ES267" t="str">
            <v>C20</v>
          </cell>
          <cell r="ET267" t="str">
            <v>C21</v>
          </cell>
          <cell r="EU267" t="str">
            <v/>
          </cell>
          <cell r="EV267" t="str">
            <v/>
          </cell>
          <cell r="EW267" t="str">
            <v/>
          </cell>
          <cell r="EX267" t="str">
            <v/>
          </cell>
          <cell r="EY267" t="str">
            <v/>
          </cell>
          <cell r="EZ267" t="str">
            <v/>
          </cell>
          <cell r="FA267" t="str">
            <v/>
          </cell>
          <cell r="FB267" t="str">
            <v/>
          </cell>
          <cell r="FC267" t="str">
            <v/>
          </cell>
          <cell r="FD267" t="str">
            <v/>
          </cell>
          <cell r="FE267" t="str">
            <v/>
          </cell>
          <cell r="FF267" t="str">
            <v/>
          </cell>
          <cell r="FG267" t="str">
            <v/>
          </cell>
          <cell r="FH267" t="str">
            <v/>
          </cell>
          <cell r="FI267" t="str">
            <v/>
          </cell>
          <cell r="FJ267" t="str">
            <v/>
          </cell>
          <cell r="FK267" t="str">
            <v/>
          </cell>
          <cell r="FL267" t="str">
            <v/>
          </cell>
          <cell r="FM267" t="str">
            <v/>
          </cell>
          <cell r="FN267" t="str">
            <v/>
          </cell>
          <cell r="FO267" t="str">
            <v/>
          </cell>
          <cell r="FP267" t="str">
            <v/>
          </cell>
          <cell r="FQ267" t="str">
            <v/>
          </cell>
          <cell r="FR267" t="str">
            <v/>
          </cell>
          <cell r="FS267" t="str">
            <v/>
          </cell>
          <cell r="FT267" t="str">
            <v/>
          </cell>
          <cell r="FU267" t="str">
            <v/>
          </cell>
          <cell r="FV267" t="str">
            <v/>
          </cell>
          <cell r="FW267" t="str">
            <v/>
          </cell>
          <cell r="FX267" t="str">
            <v/>
          </cell>
          <cell r="FY267" t="str">
            <v/>
          </cell>
          <cell r="FZ267" t="str">
            <v/>
          </cell>
          <cell r="GA267" t="str">
            <v/>
          </cell>
          <cell r="GB267" t="str">
            <v/>
          </cell>
          <cell r="GC267" t="str">
            <v/>
          </cell>
          <cell r="GD267" t="str">
            <v/>
          </cell>
          <cell r="GE267" t="str">
            <v/>
          </cell>
          <cell r="GF267" t="str">
            <v/>
          </cell>
          <cell r="GG267" t="str">
            <v/>
          </cell>
          <cell r="GH267" t="str">
            <v/>
          </cell>
          <cell r="GI267" t="str">
            <v/>
          </cell>
          <cell r="GJ267" t="str">
            <v/>
          </cell>
          <cell r="GK267" t="str">
            <v/>
          </cell>
          <cell r="GL267" t="str">
            <v/>
          </cell>
          <cell r="GM267" t="str">
            <v/>
          </cell>
          <cell r="GN267" t="str">
            <v/>
          </cell>
          <cell r="GO267" t="str">
            <v/>
          </cell>
          <cell r="GQ267">
            <v>267</v>
          </cell>
        </row>
        <row r="268">
          <cell r="A268" t="str">
            <v>4001E</v>
          </cell>
          <cell r="B268" t="str">
            <v>University of Fukui</v>
          </cell>
          <cell r="C268" t="str">
            <v>Graduate School of Engineering</v>
          </cell>
          <cell r="D268" t="str">
            <v>Nuclear Safety Engineering</v>
          </cell>
          <cell r="F268" t="str">
            <v>KAWASAKI Daisuke</v>
          </cell>
          <cell r="G268" t="str">
            <v>https://www.u-fukui.ac.jp/eng/inbound/degree-e/</v>
          </cell>
          <cell r="H268" t="str">
            <v>Mandatory</v>
          </cell>
          <cell r="I268" t="str">
            <v>https://r-info.ad.u-fukui.ac.jp/scripts/websearch/index.htm?lang=en</v>
          </cell>
          <cell r="J268" t="str">
            <v>Mandatory</v>
          </cell>
          <cell r="K268" t="str">
            <v>https://r-info.ad.u-fukui.ac.jp/scripts/websearch/index.htm?lang=en</v>
          </cell>
          <cell r="L268" t="str">
            <v>for_PreApplication_Matching</v>
          </cell>
          <cell r="M268" t="str">
            <v>緑</v>
          </cell>
          <cell r="N268">
            <v>22040</v>
          </cell>
          <cell r="O268">
            <v>22060</v>
          </cell>
          <cell r="P268">
            <v>31010</v>
          </cell>
          <cell r="ES268" t="str">
            <v>C22</v>
          </cell>
          <cell r="ET268" t="str">
            <v>D31</v>
          </cell>
          <cell r="EU268" t="str">
            <v/>
          </cell>
          <cell r="EV268" t="str">
            <v/>
          </cell>
          <cell r="EW268" t="str">
            <v/>
          </cell>
          <cell r="EX268" t="str">
            <v/>
          </cell>
          <cell r="EY268" t="str">
            <v/>
          </cell>
          <cell r="EZ268" t="str">
            <v/>
          </cell>
          <cell r="FA268" t="str">
            <v/>
          </cell>
          <cell r="FB268" t="str">
            <v/>
          </cell>
          <cell r="FC268" t="str">
            <v/>
          </cell>
          <cell r="FD268" t="str">
            <v/>
          </cell>
          <cell r="FE268" t="str">
            <v/>
          </cell>
          <cell r="FF268" t="str">
            <v/>
          </cell>
          <cell r="FG268" t="str">
            <v/>
          </cell>
          <cell r="FH268" t="str">
            <v/>
          </cell>
          <cell r="FI268" t="str">
            <v/>
          </cell>
          <cell r="FJ268" t="str">
            <v/>
          </cell>
          <cell r="FK268" t="str">
            <v/>
          </cell>
          <cell r="FL268" t="str">
            <v/>
          </cell>
          <cell r="FM268" t="str">
            <v/>
          </cell>
          <cell r="FN268" t="str">
            <v/>
          </cell>
          <cell r="FO268" t="str">
            <v/>
          </cell>
          <cell r="FP268" t="str">
            <v/>
          </cell>
          <cell r="FQ268" t="str">
            <v/>
          </cell>
          <cell r="FR268" t="str">
            <v/>
          </cell>
          <cell r="FS268" t="str">
            <v/>
          </cell>
          <cell r="FT268" t="str">
            <v/>
          </cell>
          <cell r="FU268" t="str">
            <v/>
          </cell>
          <cell r="FV268" t="str">
            <v/>
          </cell>
          <cell r="FW268" t="str">
            <v/>
          </cell>
          <cell r="FX268" t="str">
            <v/>
          </cell>
          <cell r="FY268" t="str">
            <v/>
          </cell>
          <cell r="FZ268" t="str">
            <v/>
          </cell>
          <cell r="GA268" t="str">
            <v/>
          </cell>
          <cell r="GB268" t="str">
            <v/>
          </cell>
          <cell r="GC268" t="str">
            <v/>
          </cell>
          <cell r="GD268" t="str">
            <v/>
          </cell>
          <cell r="GE268" t="str">
            <v/>
          </cell>
          <cell r="GF268" t="str">
            <v/>
          </cell>
          <cell r="GG268" t="str">
            <v/>
          </cell>
          <cell r="GH268" t="str">
            <v/>
          </cell>
          <cell r="GI268" t="str">
            <v/>
          </cell>
          <cell r="GJ268" t="str">
            <v/>
          </cell>
          <cell r="GK268" t="str">
            <v/>
          </cell>
          <cell r="GL268" t="str">
            <v/>
          </cell>
          <cell r="GM268" t="str">
            <v/>
          </cell>
          <cell r="GN268" t="str">
            <v/>
          </cell>
          <cell r="GO268" t="str">
            <v/>
          </cell>
          <cell r="GQ268">
            <v>268</v>
          </cell>
        </row>
        <row r="269">
          <cell r="A269" t="str">
            <v>4001F</v>
          </cell>
          <cell r="B269" t="str">
            <v>University of Fukui</v>
          </cell>
          <cell r="C269" t="str">
            <v>Graduate School of Engineering</v>
          </cell>
          <cell r="D269" t="str">
            <v>Nuclear Safety Engineering</v>
          </cell>
          <cell r="F269" t="str">
            <v>YASUDA Nakahiro</v>
          </cell>
          <cell r="G269" t="str">
            <v>https://www.u-fukui.ac.jp/eng/inbound/degree-e/</v>
          </cell>
          <cell r="H269" t="str">
            <v>Mandatory</v>
          </cell>
          <cell r="I269" t="str">
            <v>https://r-info.ad.u-fukui.ac.jp/scripts/websearch/index.htm?lang=en</v>
          </cell>
          <cell r="J269" t="str">
            <v>Mandatory</v>
          </cell>
          <cell r="K269" t="str">
            <v>https://r-info.ad.u-fukui.ac.jp/scripts/websearch/index.htm?lang=en</v>
          </cell>
          <cell r="L269" t="str">
            <v>for_PreApplication_Matching</v>
          </cell>
          <cell r="M269" t="str">
            <v>緑</v>
          </cell>
          <cell r="N269">
            <v>25030</v>
          </cell>
          <cell r="O269">
            <v>31010</v>
          </cell>
          <cell r="P269">
            <v>58020</v>
          </cell>
          <cell r="ES269" t="str">
            <v>C25</v>
          </cell>
          <cell r="ET269" t="str">
            <v>D31</v>
          </cell>
          <cell r="EU269" t="str">
            <v>I58</v>
          </cell>
          <cell r="EV269" t="str">
            <v/>
          </cell>
          <cell r="EW269" t="str">
            <v/>
          </cell>
          <cell r="EX269" t="str">
            <v/>
          </cell>
          <cell r="EY269" t="str">
            <v/>
          </cell>
          <cell r="EZ269" t="str">
            <v/>
          </cell>
          <cell r="FA269" t="str">
            <v/>
          </cell>
          <cell r="FB269" t="str">
            <v/>
          </cell>
          <cell r="FC269" t="str">
            <v/>
          </cell>
          <cell r="FD269" t="str">
            <v/>
          </cell>
          <cell r="FE269" t="str">
            <v/>
          </cell>
          <cell r="FF269" t="str">
            <v/>
          </cell>
          <cell r="FG269" t="str">
            <v/>
          </cell>
          <cell r="FH269" t="str">
            <v/>
          </cell>
          <cell r="FI269" t="str">
            <v/>
          </cell>
          <cell r="FJ269" t="str">
            <v/>
          </cell>
          <cell r="FK269" t="str">
            <v/>
          </cell>
          <cell r="FL269" t="str">
            <v/>
          </cell>
          <cell r="FM269" t="str">
            <v/>
          </cell>
          <cell r="FN269" t="str">
            <v/>
          </cell>
          <cell r="FO269" t="str">
            <v/>
          </cell>
          <cell r="FP269" t="str">
            <v/>
          </cell>
          <cell r="FQ269" t="str">
            <v/>
          </cell>
          <cell r="FR269" t="str">
            <v/>
          </cell>
          <cell r="FS269" t="str">
            <v/>
          </cell>
          <cell r="FT269" t="str">
            <v/>
          </cell>
          <cell r="FU269" t="str">
            <v/>
          </cell>
          <cell r="FV269" t="str">
            <v/>
          </cell>
          <cell r="FW269" t="str">
            <v/>
          </cell>
          <cell r="FX269" t="str">
            <v/>
          </cell>
          <cell r="FY269" t="str">
            <v/>
          </cell>
          <cell r="FZ269" t="str">
            <v/>
          </cell>
          <cell r="GA269" t="str">
            <v/>
          </cell>
          <cell r="GB269" t="str">
            <v/>
          </cell>
          <cell r="GC269" t="str">
            <v/>
          </cell>
          <cell r="GD269" t="str">
            <v/>
          </cell>
          <cell r="GE269" t="str">
            <v/>
          </cell>
          <cell r="GF269" t="str">
            <v/>
          </cell>
          <cell r="GG269" t="str">
            <v/>
          </cell>
          <cell r="GH269" t="str">
            <v/>
          </cell>
          <cell r="GI269" t="str">
            <v/>
          </cell>
          <cell r="GJ269" t="str">
            <v/>
          </cell>
          <cell r="GK269" t="str">
            <v/>
          </cell>
          <cell r="GL269" t="str">
            <v/>
          </cell>
          <cell r="GM269" t="str">
            <v/>
          </cell>
          <cell r="GN269" t="str">
            <v/>
          </cell>
          <cell r="GO269" t="str">
            <v/>
          </cell>
          <cell r="GQ269">
            <v>269</v>
          </cell>
        </row>
        <row r="270">
          <cell r="A270" t="str">
            <v>4001G</v>
          </cell>
          <cell r="B270" t="str">
            <v>University of Fukui</v>
          </cell>
          <cell r="C270" t="str">
            <v>Graduate School of Engineering</v>
          </cell>
          <cell r="D270" t="str">
            <v>Mechanical Design Engineering
Advanced interdisciplinary science and technology</v>
          </cell>
          <cell r="E270" t="str">
            <v>Heat Transfer Lab.</v>
          </cell>
          <cell r="F270" t="str">
            <v>NAGAI Niro</v>
          </cell>
          <cell r="G270" t="str">
            <v>https://www.u-fukui.ac.jp/eng/inbound/degree-e/</v>
          </cell>
          <cell r="H270" t="str">
            <v>Mandatory</v>
          </cell>
          <cell r="I270" t="str">
            <v>https://r-info.ad.u-fukui.ac.jp/scripts/websearch/index.htm?lang=en</v>
          </cell>
          <cell r="J270" t="str">
            <v>Mandatory</v>
          </cell>
          <cell r="K270" t="str">
            <v>https://r-info.ad.u-fukui.ac.jp/scripts/websearch/index.htm?lang=en</v>
          </cell>
          <cell r="L270" t="str">
            <v>for_PreApplication_Matching</v>
          </cell>
          <cell r="M270" t="str">
            <v>緑</v>
          </cell>
          <cell r="N270">
            <v>19020</v>
          </cell>
          <cell r="ES270" t="str">
            <v>C19</v>
          </cell>
          <cell r="ET270" t="str">
            <v/>
          </cell>
          <cell r="EU270" t="str">
            <v/>
          </cell>
          <cell r="EV270" t="str">
            <v/>
          </cell>
          <cell r="EW270" t="str">
            <v/>
          </cell>
          <cell r="EX270" t="str">
            <v/>
          </cell>
          <cell r="EY270" t="str">
            <v/>
          </cell>
          <cell r="EZ270" t="str">
            <v/>
          </cell>
          <cell r="FA270" t="str">
            <v/>
          </cell>
          <cell r="FB270" t="str">
            <v/>
          </cell>
          <cell r="FC270" t="str">
            <v/>
          </cell>
          <cell r="FD270" t="str">
            <v/>
          </cell>
          <cell r="FE270" t="str">
            <v/>
          </cell>
          <cell r="FF270" t="str">
            <v/>
          </cell>
          <cell r="FG270" t="str">
            <v/>
          </cell>
          <cell r="FH270" t="str">
            <v/>
          </cell>
          <cell r="FI270" t="str">
            <v/>
          </cell>
          <cell r="FJ270" t="str">
            <v/>
          </cell>
          <cell r="FK270" t="str">
            <v/>
          </cell>
          <cell r="FL270" t="str">
            <v/>
          </cell>
          <cell r="FM270" t="str">
            <v/>
          </cell>
          <cell r="FN270" t="str">
            <v/>
          </cell>
          <cell r="FO270" t="str">
            <v/>
          </cell>
          <cell r="FP270" t="str">
            <v/>
          </cell>
          <cell r="FQ270" t="str">
            <v/>
          </cell>
          <cell r="FR270" t="str">
            <v/>
          </cell>
          <cell r="FS270" t="str">
            <v/>
          </cell>
          <cell r="FT270" t="str">
            <v/>
          </cell>
          <cell r="FU270" t="str">
            <v/>
          </cell>
          <cell r="FV270" t="str">
            <v/>
          </cell>
          <cell r="FW270" t="str">
            <v/>
          </cell>
          <cell r="FX270" t="str">
            <v/>
          </cell>
          <cell r="FY270" t="str">
            <v/>
          </cell>
          <cell r="FZ270" t="str">
            <v/>
          </cell>
          <cell r="GA270" t="str">
            <v/>
          </cell>
          <cell r="GB270" t="str">
            <v/>
          </cell>
          <cell r="GC270" t="str">
            <v/>
          </cell>
          <cell r="GD270" t="str">
            <v/>
          </cell>
          <cell r="GE270" t="str">
            <v/>
          </cell>
          <cell r="GF270" t="str">
            <v/>
          </cell>
          <cell r="GG270" t="str">
            <v/>
          </cell>
          <cell r="GH270" t="str">
            <v/>
          </cell>
          <cell r="GI270" t="str">
            <v/>
          </cell>
          <cell r="GJ270" t="str">
            <v/>
          </cell>
          <cell r="GK270" t="str">
            <v/>
          </cell>
          <cell r="GL270" t="str">
            <v/>
          </cell>
          <cell r="GM270" t="str">
            <v/>
          </cell>
          <cell r="GN270" t="str">
            <v/>
          </cell>
          <cell r="GO270" t="str">
            <v/>
          </cell>
          <cell r="GQ270">
            <v>270</v>
          </cell>
        </row>
        <row r="271">
          <cell r="A271" t="str">
            <v>4001H</v>
          </cell>
          <cell r="B271" t="str">
            <v>University of Fukui</v>
          </cell>
          <cell r="C271" t="str">
            <v>Graduate School of Engineering</v>
          </cell>
          <cell r="D271" t="str">
            <v>Frontier Fiber Technology and Science</v>
          </cell>
          <cell r="E271" t="str">
            <v>Applied Physical Chemistry</v>
          </cell>
          <cell r="F271" t="str">
            <v>HISADA Kenji</v>
          </cell>
          <cell r="G271" t="str">
            <v>https://www.u-fukui.ac.jp/eng/inbound/degree-e/</v>
          </cell>
          <cell r="H271" t="str">
            <v>Mandatory</v>
          </cell>
          <cell r="I271" t="str">
            <v>https://r-info.ad.u-fukui.ac.jp/scripts/websearch/index.htm?lang=en</v>
          </cell>
          <cell r="J271" t="str">
            <v>Mandatory</v>
          </cell>
          <cell r="K271" t="str">
            <v>https://r-info.ad.u-fukui.ac.jp/scripts/websearch/index.htm?lang=en</v>
          </cell>
          <cell r="L271" t="str">
            <v>for_PreApplication_Matching</v>
          </cell>
          <cell r="M271" t="str">
            <v>緑</v>
          </cell>
          <cell r="N271">
            <v>26030</v>
          </cell>
          <cell r="O271">
            <v>28010</v>
          </cell>
          <cell r="P271">
            <v>28030</v>
          </cell>
          <cell r="Q271">
            <v>32020</v>
          </cell>
          <cell r="ES271" t="str">
            <v>D26</v>
          </cell>
          <cell r="ET271" t="str">
            <v>D28</v>
          </cell>
          <cell r="EU271" t="str">
            <v>E32</v>
          </cell>
          <cell r="EV271" t="str">
            <v/>
          </cell>
          <cell r="EW271" t="str">
            <v/>
          </cell>
          <cell r="EX271" t="str">
            <v/>
          </cell>
          <cell r="EY271" t="str">
            <v/>
          </cell>
          <cell r="EZ271" t="str">
            <v/>
          </cell>
          <cell r="FA271" t="str">
            <v/>
          </cell>
          <cell r="FB271" t="str">
            <v/>
          </cell>
          <cell r="FC271" t="str">
            <v/>
          </cell>
          <cell r="FD271" t="str">
            <v/>
          </cell>
          <cell r="FE271" t="str">
            <v/>
          </cell>
          <cell r="FF271" t="str">
            <v/>
          </cell>
          <cell r="FG271" t="str">
            <v/>
          </cell>
          <cell r="FH271" t="str">
            <v/>
          </cell>
          <cell r="FI271" t="str">
            <v/>
          </cell>
          <cell r="FJ271" t="str">
            <v/>
          </cell>
          <cell r="FK271" t="str">
            <v/>
          </cell>
          <cell r="FL271" t="str">
            <v/>
          </cell>
          <cell r="FM271" t="str">
            <v/>
          </cell>
          <cell r="FN271" t="str">
            <v/>
          </cell>
          <cell r="FO271" t="str">
            <v/>
          </cell>
          <cell r="FP271" t="str">
            <v/>
          </cell>
          <cell r="FQ271" t="str">
            <v/>
          </cell>
          <cell r="FR271" t="str">
            <v/>
          </cell>
          <cell r="FS271" t="str">
            <v/>
          </cell>
          <cell r="FT271" t="str">
            <v/>
          </cell>
          <cell r="FU271" t="str">
            <v/>
          </cell>
          <cell r="FV271" t="str">
            <v/>
          </cell>
          <cell r="FW271" t="str">
            <v/>
          </cell>
          <cell r="FX271" t="str">
            <v/>
          </cell>
          <cell r="FY271" t="str">
            <v/>
          </cell>
          <cell r="FZ271" t="str">
            <v/>
          </cell>
          <cell r="GA271" t="str">
            <v/>
          </cell>
          <cell r="GB271" t="str">
            <v/>
          </cell>
          <cell r="GC271" t="str">
            <v/>
          </cell>
          <cell r="GD271" t="str">
            <v/>
          </cell>
          <cell r="GE271" t="str">
            <v/>
          </cell>
          <cell r="GF271" t="str">
            <v/>
          </cell>
          <cell r="GG271" t="str">
            <v/>
          </cell>
          <cell r="GH271" t="str">
            <v/>
          </cell>
          <cell r="GI271" t="str">
            <v/>
          </cell>
          <cell r="GJ271" t="str">
            <v/>
          </cell>
          <cell r="GK271" t="str">
            <v/>
          </cell>
          <cell r="GL271" t="str">
            <v/>
          </cell>
          <cell r="GM271" t="str">
            <v/>
          </cell>
          <cell r="GN271" t="str">
            <v/>
          </cell>
          <cell r="GO271" t="str">
            <v/>
          </cell>
          <cell r="GQ271">
            <v>271</v>
          </cell>
        </row>
        <row r="272">
          <cell r="A272" t="str">
            <v>4001I</v>
          </cell>
          <cell r="B272" t="str">
            <v>University of Fukui</v>
          </cell>
          <cell r="C272" t="str">
            <v>Graduate School of Engineering</v>
          </cell>
          <cell r="D272" t="str">
            <v>Creative Manufacturing Engineering</v>
          </cell>
          <cell r="E272" t="str">
            <v>High Temperature Materials Strength Lab.</v>
          </cell>
          <cell r="F272" t="str">
            <v>HIYOSI Noritake</v>
          </cell>
          <cell r="G272" t="str">
            <v>https://www.u-fukui.ac.jp/eng/inbound/degree-e/</v>
          </cell>
          <cell r="H272" t="str">
            <v>Mandatory</v>
          </cell>
          <cell r="I272" t="str">
            <v>https://r-info.ad.u-fukui.ac.jp/scripts/websearch/index.htm?lang=en</v>
          </cell>
          <cell r="J272" t="str">
            <v>Mandatory</v>
          </cell>
          <cell r="K272" t="str">
            <v>https://r-info.ad.u-fukui.ac.jp/scripts/websearch/index.htm?lang=en</v>
          </cell>
          <cell r="L272" t="str">
            <v>for_PreApplication_Matching</v>
          </cell>
          <cell r="M272" t="str">
            <v>緑</v>
          </cell>
          <cell r="N272">
            <v>18010</v>
          </cell>
          <cell r="ES272" t="str">
            <v>C18</v>
          </cell>
          <cell r="ET272" t="str">
            <v/>
          </cell>
          <cell r="EU272" t="str">
            <v/>
          </cell>
          <cell r="EV272" t="str">
            <v/>
          </cell>
          <cell r="EW272" t="str">
            <v/>
          </cell>
          <cell r="EX272" t="str">
            <v/>
          </cell>
          <cell r="EY272" t="str">
            <v/>
          </cell>
          <cell r="EZ272" t="str">
            <v/>
          </cell>
          <cell r="FA272" t="str">
            <v/>
          </cell>
          <cell r="FB272" t="str">
            <v/>
          </cell>
          <cell r="FC272" t="str">
            <v/>
          </cell>
          <cell r="FD272" t="str">
            <v/>
          </cell>
          <cell r="FE272" t="str">
            <v/>
          </cell>
          <cell r="FF272" t="str">
            <v/>
          </cell>
          <cell r="FG272" t="str">
            <v/>
          </cell>
          <cell r="FH272" t="str">
            <v/>
          </cell>
          <cell r="FI272" t="str">
            <v/>
          </cell>
          <cell r="FJ272" t="str">
            <v/>
          </cell>
          <cell r="FK272" t="str">
            <v/>
          </cell>
          <cell r="FL272" t="str">
            <v/>
          </cell>
          <cell r="FM272" t="str">
            <v/>
          </cell>
          <cell r="FN272" t="str">
            <v/>
          </cell>
          <cell r="FO272" t="str">
            <v/>
          </cell>
          <cell r="FP272" t="str">
            <v/>
          </cell>
          <cell r="FQ272" t="str">
            <v/>
          </cell>
          <cell r="FR272" t="str">
            <v/>
          </cell>
          <cell r="FS272" t="str">
            <v/>
          </cell>
          <cell r="FT272" t="str">
            <v/>
          </cell>
          <cell r="FU272" t="str">
            <v/>
          </cell>
          <cell r="FV272" t="str">
            <v/>
          </cell>
          <cell r="FW272" t="str">
            <v/>
          </cell>
          <cell r="FX272" t="str">
            <v/>
          </cell>
          <cell r="FY272" t="str">
            <v/>
          </cell>
          <cell r="FZ272" t="str">
            <v/>
          </cell>
          <cell r="GA272" t="str">
            <v/>
          </cell>
          <cell r="GB272" t="str">
            <v/>
          </cell>
          <cell r="GC272" t="str">
            <v/>
          </cell>
          <cell r="GD272" t="str">
            <v/>
          </cell>
          <cell r="GE272" t="str">
            <v/>
          </cell>
          <cell r="GF272" t="str">
            <v/>
          </cell>
          <cell r="GG272" t="str">
            <v/>
          </cell>
          <cell r="GH272" t="str">
            <v/>
          </cell>
          <cell r="GI272" t="str">
            <v/>
          </cell>
          <cell r="GJ272" t="str">
            <v/>
          </cell>
          <cell r="GK272" t="str">
            <v/>
          </cell>
          <cell r="GL272" t="str">
            <v/>
          </cell>
          <cell r="GM272" t="str">
            <v/>
          </cell>
          <cell r="GN272" t="str">
            <v/>
          </cell>
          <cell r="GO272" t="str">
            <v/>
          </cell>
          <cell r="GQ272">
            <v>272</v>
          </cell>
        </row>
        <row r="273">
          <cell r="A273" t="str">
            <v>4001J</v>
          </cell>
          <cell r="B273" t="str">
            <v>University of Fukui</v>
          </cell>
          <cell r="C273" t="str">
            <v>Graduate School of Engineering</v>
          </cell>
          <cell r="D273" t="str">
            <v>Technology supporting a knowledge-based society / Information Science</v>
          </cell>
          <cell r="E273" t="str">
            <v>Tachibana Lab.</v>
          </cell>
          <cell r="F273" t="str">
            <v>TACHIBANA Takuji</v>
          </cell>
          <cell r="G273" t="str">
            <v>https://www.u-fukui.ac.jp/eng/inbound/degree-e/</v>
          </cell>
          <cell r="H273" t="str">
            <v>Mandatory</v>
          </cell>
          <cell r="I273" t="str">
            <v>https://r-info.ad.u-fukui.ac.jp/scripts/websearch/index.htm?lang=en</v>
          </cell>
          <cell r="J273" t="str">
            <v>Mandatory</v>
          </cell>
          <cell r="K273" t="str">
            <v>https://r-info.ad.u-fukui.ac.jp/scripts/websearch/index.htm?lang=en</v>
          </cell>
          <cell r="L273" t="str">
            <v>for_PreApplication_Matching</v>
          </cell>
          <cell r="M273" t="str">
            <v>緑</v>
          </cell>
          <cell r="N273">
            <v>60060</v>
          </cell>
          <cell r="ES273" t="str">
            <v>J60</v>
          </cell>
          <cell r="ET273" t="str">
            <v/>
          </cell>
          <cell r="EU273" t="str">
            <v/>
          </cell>
          <cell r="EV273" t="str">
            <v/>
          </cell>
          <cell r="EW273" t="str">
            <v/>
          </cell>
          <cell r="EX273" t="str">
            <v/>
          </cell>
          <cell r="EY273" t="str">
            <v/>
          </cell>
          <cell r="EZ273" t="str">
            <v/>
          </cell>
          <cell r="FA273" t="str">
            <v/>
          </cell>
          <cell r="FB273" t="str">
            <v/>
          </cell>
          <cell r="FC273" t="str">
            <v/>
          </cell>
          <cell r="FD273" t="str">
            <v/>
          </cell>
          <cell r="FE273" t="str">
            <v/>
          </cell>
          <cell r="FF273" t="str">
            <v/>
          </cell>
          <cell r="FG273" t="str">
            <v/>
          </cell>
          <cell r="FH273" t="str">
            <v/>
          </cell>
          <cell r="FI273" t="str">
            <v/>
          </cell>
          <cell r="FJ273" t="str">
            <v/>
          </cell>
          <cell r="FK273" t="str">
            <v/>
          </cell>
          <cell r="FL273" t="str">
            <v/>
          </cell>
          <cell r="FM273" t="str">
            <v/>
          </cell>
          <cell r="FN273" t="str">
            <v/>
          </cell>
          <cell r="FO273" t="str">
            <v/>
          </cell>
          <cell r="FP273" t="str">
            <v/>
          </cell>
          <cell r="FQ273" t="str">
            <v/>
          </cell>
          <cell r="FR273" t="str">
            <v/>
          </cell>
          <cell r="FS273" t="str">
            <v/>
          </cell>
          <cell r="FT273" t="str">
            <v/>
          </cell>
          <cell r="FU273" t="str">
            <v/>
          </cell>
          <cell r="FV273" t="str">
            <v/>
          </cell>
          <cell r="FW273" t="str">
            <v/>
          </cell>
          <cell r="FX273" t="str">
            <v/>
          </cell>
          <cell r="FY273" t="str">
            <v/>
          </cell>
          <cell r="FZ273" t="str">
            <v/>
          </cell>
          <cell r="GA273" t="str">
            <v/>
          </cell>
          <cell r="GB273" t="str">
            <v/>
          </cell>
          <cell r="GC273" t="str">
            <v/>
          </cell>
          <cell r="GD273" t="str">
            <v/>
          </cell>
          <cell r="GE273" t="str">
            <v/>
          </cell>
          <cell r="GF273" t="str">
            <v/>
          </cell>
          <cell r="GG273" t="str">
            <v/>
          </cell>
          <cell r="GH273" t="str">
            <v/>
          </cell>
          <cell r="GI273" t="str">
            <v/>
          </cell>
          <cell r="GJ273" t="str">
            <v/>
          </cell>
          <cell r="GK273" t="str">
            <v/>
          </cell>
          <cell r="GL273" t="str">
            <v/>
          </cell>
          <cell r="GM273" t="str">
            <v/>
          </cell>
          <cell r="GN273" t="str">
            <v/>
          </cell>
          <cell r="GO273" t="str">
            <v/>
          </cell>
          <cell r="GQ273">
            <v>273</v>
          </cell>
        </row>
        <row r="274">
          <cell r="A274" t="str">
            <v>4001K</v>
          </cell>
          <cell r="B274" t="str">
            <v>University of Fukui</v>
          </cell>
          <cell r="C274" t="str">
            <v>Graduate School of Engineering</v>
          </cell>
          <cell r="D274" t="str">
            <v>Technology supporting a knowledge-based society / Information Science</v>
          </cell>
          <cell r="E274" t="str">
            <v>Fujimoto Lab.</v>
          </cell>
          <cell r="F274" t="str">
            <v>FUJIMOTO Mitoshi</v>
          </cell>
          <cell r="G274" t="str">
            <v>https://www.u-fukui.ac.jp/eng/inbound/degree-e/</v>
          </cell>
          <cell r="H274" t="str">
            <v>Mandatory</v>
          </cell>
          <cell r="I274" t="str">
            <v>https://r-info.ad.u-fukui.ac.jp/scripts/websearch/index.htm?lang=en</v>
          </cell>
          <cell r="J274" t="str">
            <v>Mandatory</v>
          </cell>
          <cell r="K274" t="str">
            <v>https://r-info.ad.u-fukui.ac.jp/scripts/websearch/index.htm?lang=en</v>
          </cell>
          <cell r="L274" t="str">
            <v>for_PreApplication_Matching</v>
          </cell>
          <cell r="M274" t="str">
            <v>緑</v>
          </cell>
          <cell r="N274">
            <v>21020</v>
          </cell>
          <cell r="ES274" t="str">
            <v>C21</v>
          </cell>
          <cell r="ET274" t="str">
            <v/>
          </cell>
          <cell r="EU274" t="str">
            <v/>
          </cell>
          <cell r="EV274" t="str">
            <v/>
          </cell>
          <cell r="EW274" t="str">
            <v/>
          </cell>
          <cell r="EX274" t="str">
            <v/>
          </cell>
          <cell r="EY274" t="str">
            <v/>
          </cell>
          <cell r="EZ274" t="str">
            <v/>
          </cell>
          <cell r="FA274" t="str">
            <v/>
          </cell>
          <cell r="FB274" t="str">
            <v/>
          </cell>
          <cell r="FC274" t="str">
            <v/>
          </cell>
          <cell r="FD274" t="str">
            <v/>
          </cell>
          <cell r="FE274" t="str">
            <v/>
          </cell>
          <cell r="FF274" t="str">
            <v/>
          </cell>
          <cell r="FG274" t="str">
            <v/>
          </cell>
          <cell r="FH274" t="str">
            <v/>
          </cell>
          <cell r="FI274" t="str">
            <v/>
          </cell>
          <cell r="FJ274" t="str">
            <v/>
          </cell>
          <cell r="FK274" t="str">
            <v/>
          </cell>
          <cell r="FL274" t="str">
            <v/>
          </cell>
          <cell r="FM274" t="str">
            <v/>
          </cell>
          <cell r="FN274" t="str">
            <v/>
          </cell>
          <cell r="FO274" t="str">
            <v/>
          </cell>
          <cell r="FP274" t="str">
            <v/>
          </cell>
          <cell r="FQ274" t="str">
            <v/>
          </cell>
          <cell r="FR274" t="str">
            <v/>
          </cell>
          <cell r="FS274" t="str">
            <v/>
          </cell>
          <cell r="FT274" t="str">
            <v/>
          </cell>
          <cell r="FU274" t="str">
            <v/>
          </cell>
          <cell r="FV274" t="str">
            <v/>
          </cell>
          <cell r="FW274" t="str">
            <v/>
          </cell>
          <cell r="FX274" t="str">
            <v/>
          </cell>
          <cell r="FY274" t="str">
            <v/>
          </cell>
          <cell r="FZ274" t="str">
            <v/>
          </cell>
          <cell r="GA274" t="str">
            <v/>
          </cell>
          <cell r="GB274" t="str">
            <v/>
          </cell>
          <cell r="GC274" t="str">
            <v/>
          </cell>
          <cell r="GD274" t="str">
            <v/>
          </cell>
          <cell r="GE274" t="str">
            <v/>
          </cell>
          <cell r="GF274" t="str">
            <v/>
          </cell>
          <cell r="GG274" t="str">
            <v/>
          </cell>
          <cell r="GH274" t="str">
            <v/>
          </cell>
          <cell r="GI274" t="str">
            <v/>
          </cell>
          <cell r="GJ274" t="str">
            <v/>
          </cell>
          <cell r="GK274" t="str">
            <v/>
          </cell>
          <cell r="GL274" t="str">
            <v/>
          </cell>
          <cell r="GM274" t="str">
            <v/>
          </cell>
          <cell r="GN274" t="str">
            <v/>
          </cell>
          <cell r="GO274" t="str">
            <v/>
          </cell>
          <cell r="GQ274">
            <v>274</v>
          </cell>
        </row>
        <row r="275">
          <cell r="A275" t="str">
            <v>4001L</v>
          </cell>
          <cell r="B275" t="str">
            <v>University of Fukui</v>
          </cell>
          <cell r="C275" t="str">
            <v>Graduate School of Engineering</v>
          </cell>
          <cell r="D275" t="str">
            <v>Technology supporting a knowledge-based society / Information Science</v>
          </cell>
          <cell r="E275" t="str">
            <v>Mori Lab.</v>
          </cell>
          <cell r="F275" t="str">
            <v>MORI Shinichiro</v>
          </cell>
          <cell r="G275" t="str">
            <v>https://www.u-fukui.ac.jp/eng/inbound/degree-e/</v>
          </cell>
          <cell r="H275" t="str">
            <v>Mandatory</v>
          </cell>
          <cell r="I275" t="str">
            <v>https://r-info.ad.u-fukui.ac.jp/scripts/websearch/index.htm?lang=en</v>
          </cell>
          <cell r="J275" t="str">
            <v>Mandatory</v>
          </cell>
          <cell r="K275" t="str">
            <v>https://r-info.ad.u-fukui.ac.jp/scripts/websearch/index.htm?lang=en</v>
          </cell>
          <cell r="L275" t="str">
            <v>for_PreApplication_Matching</v>
          </cell>
          <cell r="M275" t="str">
            <v>緑</v>
          </cell>
          <cell r="N275">
            <v>60040</v>
          </cell>
          <cell r="ES275" t="str">
            <v>J60</v>
          </cell>
          <cell r="ET275" t="str">
            <v/>
          </cell>
          <cell r="EU275" t="str">
            <v/>
          </cell>
          <cell r="EV275" t="str">
            <v/>
          </cell>
          <cell r="EW275" t="str">
            <v/>
          </cell>
          <cell r="EX275" t="str">
            <v/>
          </cell>
          <cell r="EY275" t="str">
            <v/>
          </cell>
          <cell r="EZ275" t="str">
            <v/>
          </cell>
          <cell r="FA275" t="str">
            <v/>
          </cell>
          <cell r="FB275" t="str">
            <v/>
          </cell>
          <cell r="FC275" t="str">
            <v/>
          </cell>
          <cell r="FD275" t="str">
            <v/>
          </cell>
          <cell r="FE275" t="str">
            <v/>
          </cell>
          <cell r="FF275" t="str">
            <v/>
          </cell>
          <cell r="FG275" t="str">
            <v/>
          </cell>
          <cell r="FH275" t="str">
            <v/>
          </cell>
          <cell r="FI275" t="str">
            <v/>
          </cell>
          <cell r="FJ275" t="str">
            <v/>
          </cell>
          <cell r="FK275" t="str">
            <v/>
          </cell>
          <cell r="FL275" t="str">
            <v/>
          </cell>
          <cell r="FM275" t="str">
            <v/>
          </cell>
          <cell r="FN275" t="str">
            <v/>
          </cell>
          <cell r="FO275" t="str">
            <v/>
          </cell>
          <cell r="FP275" t="str">
            <v/>
          </cell>
          <cell r="FQ275" t="str">
            <v/>
          </cell>
          <cell r="FR275" t="str">
            <v/>
          </cell>
          <cell r="FS275" t="str">
            <v/>
          </cell>
          <cell r="FT275" t="str">
            <v/>
          </cell>
          <cell r="FU275" t="str">
            <v/>
          </cell>
          <cell r="FV275" t="str">
            <v/>
          </cell>
          <cell r="FW275" t="str">
            <v/>
          </cell>
          <cell r="FX275" t="str">
            <v/>
          </cell>
          <cell r="FY275" t="str">
            <v/>
          </cell>
          <cell r="FZ275" t="str">
            <v/>
          </cell>
          <cell r="GA275" t="str">
            <v/>
          </cell>
          <cell r="GB275" t="str">
            <v/>
          </cell>
          <cell r="GC275" t="str">
            <v/>
          </cell>
          <cell r="GD275" t="str">
            <v/>
          </cell>
          <cell r="GE275" t="str">
            <v/>
          </cell>
          <cell r="GF275" t="str">
            <v/>
          </cell>
          <cell r="GG275" t="str">
            <v/>
          </cell>
          <cell r="GH275" t="str">
            <v/>
          </cell>
          <cell r="GI275" t="str">
            <v/>
          </cell>
          <cell r="GJ275" t="str">
            <v/>
          </cell>
          <cell r="GK275" t="str">
            <v/>
          </cell>
          <cell r="GL275" t="str">
            <v/>
          </cell>
          <cell r="GM275" t="str">
            <v/>
          </cell>
          <cell r="GN275" t="str">
            <v/>
          </cell>
          <cell r="GO275" t="str">
            <v/>
          </cell>
          <cell r="GQ275">
            <v>275</v>
          </cell>
        </row>
        <row r="276">
          <cell r="A276" t="str">
            <v>4001M</v>
          </cell>
          <cell r="B276" t="str">
            <v>University of Fukui</v>
          </cell>
          <cell r="C276" t="str">
            <v>Graduate School of Engineering</v>
          </cell>
          <cell r="D276" t="str">
            <v>Technology supporting a knowledge-based society / Information Science</v>
          </cell>
          <cell r="E276" t="str">
            <v>Tokai Lab.</v>
          </cell>
          <cell r="F276" t="str">
            <v>TOKAI Shogo</v>
          </cell>
          <cell r="G276" t="str">
            <v>https://www.u-fukui.ac.jp/eng/inbound/degree-e/</v>
          </cell>
          <cell r="H276" t="str">
            <v>Mandatory</v>
          </cell>
          <cell r="I276" t="str">
            <v>https://r-info.ad.u-fukui.ac.jp/scripts/websearch/index.htm?lang=en</v>
          </cell>
          <cell r="J276" t="str">
            <v>Mandatory</v>
          </cell>
          <cell r="K276" t="str">
            <v>https://r-info.ad.u-fukui.ac.jp/scripts/websearch/index.htm?lang=en</v>
          </cell>
          <cell r="L276" t="str">
            <v>for_PreApplication_Matching</v>
          </cell>
          <cell r="M276" t="str">
            <v>緑</v>
          </cell>
          <cell r="N276">
            <v>61010</v>
          </cell>
          <cell r="ES276" t="str">
            <v>J61</v>
          </cell>
          <cell r="ET276" t="str">
            <v/>
          </cell>
          <cell r="EU276" t="str">
            <v/>
          </cell>
          <cell r="EV276" t="str">
            <v/>
          </cell>
          <cell r="EW276" t="str">
            <v/>
          </cell>
          <cell r="EX276" t="str">
            <v/>
          </cell>
          <cell r="EY276" t="str">
            <v/>
          </cell>
          <cell r="EZ276" t="str">
            <v/>
          </cell>
          <cell r="FA276" t="str">
            <v/>
          </cell>
          <cell r="FB276" t="str">
            <v/>
          </cell>
          <cell r="FC276" t="str">
            <v/>
          </cell>
          <cell r="FD276" t="str">
            <v/>
          </cell>
          <cell r="FE276" t="str">
            <v/>
          </cell>
          <cell r="FF276" t="str">
            <v/>
          </cell>
          <cell r="FG276" t="str">
            <v/>
          </cell>
          <cell r="FH276" t="str">
            <v/>
          </cell>
          <cell r="FI276" t="str">
            <v/>
          </cell>
          <cell r="FJ276" t="str">
            <v/>
          </cell>
          <cell r="FK276" t="str">
            <v/>
          </cell>
          <cell r="FL276" t="str">
            <v/>
          </cell>
          <cell r="FM276" t="str">
            <v/>
          </cell>
          <cell r="FN276" t="str">
            <v/>
          </cell>
          <cell r="FO276" t="str">
            <v/>
          </cell>
          <cell r="FP276" t="str">
            <v/>
          </cell>
          <cell r="FQ276" t="str">
            <v/>
          </cell>
          <cell r="FR276" t="str">
            <v/>
          </cell>
          <cell r="FS276" t="str">
            <v/>
          </cell>
          <cell r="FT276" t="str">
            <v/>
          </cell>
          <cell r="FU276" t="str">
            <v/>
          </cell>
          <cell r="FV276" t="str">
            <v/>
          </cell>
          <cell r="FW276" t="str">
            <v/>
          </cell>
          <cell r="FX276" t="str">
            <v/>
          </cell>
          <cell r="FY276" t="str">
            <v/>
          </cell>
          <cell r="FZ276" t="str">
            <v/>
          </cell>
          <cell r="GA276" t="str">
            <v/>
          </cell>
          <cell r="GB276" t="str">
            <v/>
          </cell>
          <cell r="GC276" t="str">
            <v/>
          </cell>
          <cell r="GD276" t="str">
            <v/>
          </cell>
          <cell r="GE276" t="str">
            <v/>
          </cell>
          <cell r="GF276" t="str">
            <v/>
          </cell>
          <cell r="GG276" t="str">
            <v/>
          </cell>
          <cell r="GH276" t="str">
            <v/>
          </cell>
          <cell r="GI276" t="str">
            <v/>
          </cell>
          <cell r="GJ276" t="str">
            <v/>
          </cell>
          <cell r="GK276" t="str">
            <v/>
          </cell>
          <cell r="GL276" t="str">
            <v/>
          </cell>
          <cell r="GM276" t="str">
            <v/>
          </cell>
          <cell r="GN276" t="str">
            <v/>
          </cell>
          <cell r="GO276" t="str">
            <v/>
          </cell>
          <cell r="GQ276">
            <v>276</v>
          </cell>
        </row>
        <row r="277">
          <cell r="A277" t="str">
            <v>4001N</v>
          </cell>
          <cell r="B277" t="str">
            <v>University of Fukui</v>
          </cell>
          <cell r="C277" t="str">
            <v>Graduate School of Engineering</v>
          </cell>
          <cell r="D277" t="str">
            <v>Technology supporting a knowledge-based society / Information Science</v>
          </cell>
          <cell r="E277" t="str">
            <v>Kawakami Lab.</v>
          </cell>
          <cell r="F277" t="str">
            <v>KAWAKAMI Tomoya</v>
          </cell>
          <cell r="G277" t="str">
            <v>https://www.u-fukui.ac.jp/eng/inbound/degree-e/</v>
          </cell>
          <cell r="H277" t="str">
            <v>Mandatory</v>
          </cell>
          <cell r="I277" t="str">
            <v>https://r-info.ad.u-fukui.ac.jp/scripts/websearch/index.htm?lang=en</v>
          </cell>
          <cell r="J277" t="str">
            <v>Mandatory</v>
          </cell>
          <cell r="K277" t="str">
            <v>https://r-info.ad.u-fukui.ac.jp/scripts/websearch/index.htm?lang=en</v>
          </cell>
          <cell r="L277" t="str">
            <v>for_PreApplication_Matching</v>
          </cell>
          <cell r="M277" t="str">
            <v>緑</v>
          </cell>
          <cell r="N277">
            <v>60100</v>
          </cell>
          <cell r="ES277" t="str">
            <v>J60</v>
          </cell>
          <cell r="ET277" t="str">
            <v/>
          </cell>
          <cell r="EU277" t="str">
            <v/>
          </cell>
          <cell r="EV277" t="str">
            <v/>
          </cell>
          <cell r="EW277" t="str">
            <v/>
          </cell>
          <cell r="EX277" t="str">
            <v/>
          </cell>
          <cell r="EY277" t="str">
            <v/>
          </cell>
          <cell r="EZ277" t="str">
            <v/>
          </cell>
          <cell r="FA277" t="str">
            <v/>
          </cell>
          <cell r="FB277" t="str">
            <v/>
          </cell>
          <cell r="FC277" t="str">
            <v/>
          </cell>
          <cell r="FD277" t="str">
            <v/>
          </cell>
          <cell r="FE277" t="str">
            <v/>
          </cell>
          <cell r="FF277" t="str">
            <v/>
          </cell>
          <cell r="FG277" t="str">
            <v/>
          </cell>
          <cell r="FH277" t="str">
            <v/>
          </cell>
          <cell r="FI277" t="str">
            <v/>
          </cell>
          <cell r="FJ277" t="str">
            <v/>
          </cell>
          <cell r="FK277" t="str">
            <v/>
          </cell>
          <cell r="FL277" t="str">
            <v/>
          </cell>
          <cell r="FM277" t="str">
            <v/>
          </cell>
          <cell r="FN277" t="str">
            <v/>
          </cell>
          <cell r="FO277" t="str">
            <v/>
          </cell>
          <cell r="FP277" t="str">
            <v/>
          </cell>
          <cell r="FQ277" t="str">
            <v/>
          </cell>
          <cell r="FR277" t="str">
            <v/>
          </cell>
          <cell r="FS277" t="str">
            <v/>
          </cell>
          <cell r="FT277" t="str">
            <v/>
          </cell>
          <cell r="FU277" t="str">
            <v/>
          </cell>
          <cell r="FV277" t="str">
            <v/>
          </cell>
          <cell r="FW277" t="str">
            <v/>
          </cell>
          <cell r="FX277" t="str">
            <v/>
          </cell>
          <cell r="FY277" t="str">
            <v/>
          </cell>
          <cell r="FZ277" t="str">
            <v/>
          </cell>
          <cell r="GA277" t="str">
            <v/>
          </cell>
          <cell r="GB277" t="str">
            <v/>
          </cell>
          <cell r="GC277" t="str">
            <v/>
          </cell>
          <cell r="GD277" t="str">
            <v/>
          </cell>
          <cell r="GE277" t="str">
            <v/>
          </cell>
          <cell r="GF277" t="str">
            <v/>
          </cell>
          <cell r="GG277" t="str">
            <v/>
          </cell>
          <cell r="GH277" t="str">
            <v/>
          </cell>
          <cell r="GI277" t="str">
            <v/>
          </cell>
          <cell r="GJ277" t="str">
            <v/>
          </cell>
          <cell r="GK277" t="str">
            <v/>
          </cell>
          <cell r="GL277" t="str">
            <v/>
          </cell>
          <cell r="GM277" t="str">
            <v/>
          </cell>
          <cell r="GN277" t="str">
            <v/>
          </cell>
          <cell r="GO277" t="str">
            <v/>
          </cell>
          <cell r="GQ277">
            <v>277</v>
          </cell>
        </row>
        <row r="278">
          <cell r="A278" t="str">
            <v>4101A</v>
          </cell>
          <cell r="B278" t="str">
            <v>Nagoya University</v>
          </cell>
          <cell r="C278" t="str">
            <v>Graduate school of International Development</v>
          </cell>
          <cell r="G278" t="str">
            <v>Graduate School of International Development, Nagoya University (nagoya-u.ac.jp)</v>
          </cell>
          <cell r="H278" t="str">
            <v>Mandatory</v>
          </cell>
          <cell r="I278" t="str">
            <v>https://www4.gsid.nagoya-u.ac.jp/general/members</v>
          </cell>
          <cell r="J278" t="str">
            <v>Mandatory</v>
          </cell>
          <cell r="K278" t="str">
            <v>https://www4.gsid.nagoya-u.ac.jp/general/members</v>
          </cell>
          <cell r="L278" t="str">
            <v>for_PreApplication_Matching</v>
          </cell>
          <cell r="M278" t="str">
            <v>緑</v>
          </cell>
          <cell r="N278">
            <v>41010</v>
          </cell>
          <cell r="O278">
            <v>41020</v>
          </cell>
          <cell r="P278">
            <v>5030</v>
          </cell>
          <cell r="Q278">
            <v>5040</v>
          </cell>
          <cell r="R278">
            <v>5070</v>
          </cell>
          <cell r="S278">
            <v>6020</v>
          </cell>
          <cell r="T278" t="str">
            <v>80010A4</v>
          </cell>
          <cell r="U278" t="str">
            <v>80010A6</v>
          </cell>
          <cell r="V278">
            <v>7030</v>
          </cell>
          <cell r="W278">
            <v>7040</v>
          </cell>
          <cell r="X278">
            <v>7050</v>
          </cell>
          <cell r="Y278">
            <v>7060</v>
          </cell>
          <cell r="Z278" t="str">
            <v>80020A7</v>
          </cell>
          <cell r="AA278" t="str">
            <v>80020A8</v>
          </cell>
          <cell r="AB278">
            <v>8010</v>
          </cell>
          <cell r="AC278">
            <v>8020</v>
          </cell>
          <cell r="AD278" t="str">
            <v>80030A4</v>
          </cell>
          <cell r="AE278" t="str">
            <v>80030A6</v>
          </cell>
          <cell r="AF278" t="str">
            <v>80030A8</v>
          </cell>
          <cell r="AG278">
            <v>9020</v>
          </cell>
          <cell r="AH278">
            <v>9040</v>
          </cell>
          <cell r="AI278">
            <v>9050</v>
          </cell>
          <cell r="ES278" t="str">
            <v>A5</v>
          </cell>
          <cell r="ET278" t="str">
            <v>A6</v>
          </cell>
          <cell r="EU278" t="str">
            <v>A7</v>
          </cell>
          <cell r="EV278" t="str">
            <v>A8</v>
          </cell>
          <cell r="EW278" t="str">
            <v>A9</v>
          </cell>
          <cell r="EX278" t="str">
            <v>F41</v>
          </cell>
          <cell r="EY278" t="str">
            <v/>
          </cell>
          <cell r="EZ278" t="str">
            <v/>
          </cell>
          <cell r="FA278" t="str">
            <v/>
          </cell>
          <cell r="FB278" t="str">
            <v/>
          </cell>
          <cell r="FC278" t="str">
            <v/>
          </cell>
          <cell r="FD278" t="str">
            <v/>
          </cell>
          <cell r="FE278" t="str">
            <v/>
          </cell>
          <cell r="FF278" t="str">
            <v/>
          </cell>
          <cell r="FG278" t="str">
            <v/>
          </cell>
          <cell r="FH278" t="str">
            <v/>
          </cell>
          <cell r="FI278" t="str">
            <v/>
          </cell>
          <cell r="FJ278" t="str">
            <v/>
          </cell>
          <cell r="FK278" t="str">
            <v/>
          </cell>
          <cell r="FL278" t="str">
            <v/>
          </cell>
          <cell r="FM278" t="str">
            <v/>
          </cell>
          <cell r="FN278" t="str">
            <v/>
          </cell>
          <cell r="FO278" t="str">
            <v/>
          </cell>
          <cell r="FP278" t="str">
            <v/>
          </cell>
          <cell r="FQ278" t="str">
            <v/>
          </cell>
          <cell r="FR278" t="str">
            <v/>
          </cell>
          <cell r="FS278" t="str">
            <v/>
          </cell>
          <cell r="FT278" t="str">
            <v/>
          </cell>
          <cell r="FU278" t="str">
            <v/>
          </cell>
          <cell r="FV278" t="str">
            <v/>
          </cell>
          <cell r="FW278" t="str">
            <v/>
          </cell>
          <cell r="FX278" t="str">
            <v/>
          </cell>
          <cell r="FY278" t="str">
            <v/>
          </cell>
          <cell r="FZ278" t="str">
            <v/>
          </cell>
          <cell r="GA278" t="str">
            <v/>
          </cell>
          <cell r="GB278" t="str">
            <v/>
          </cell>
          <cell r="GC278" t="str">
            <v/>
          </cell>
          <cell r="GD278" t="str">
            <v/>
          </cell>
          <cell r="GE278" t="str">
            <v/>
          </cell>
          <cell r="GF278" t="str">
            <v/>
          </cell>
          <cell r="GG278" t="str">
            <v/>
          </cell>
          <cell r="GH278" t="str">
            <v/>
          </cell>
          <cell r="GI278" t="str">
            <v/>
          </cell>
          <cell r="GJ278" t="str">
            <v/>
          </cell>
          <cell r="GK278" t="str">
            <v/>
          </cell>
          <cell r="GL278" t="str">
            <v/>
          </cell>
          <cell r="GM278" t="str">
            <v/>
          </cell>
          <cell r="GN278" t="str">
            <v/>
          </cell>
          <cell r="GO278" t="str">
            <v/>
          </cell>
          <cell r="GQ278">
            <v>278</v>
          </cell>
        </row>
        <row r="279">
          <cell r="A279" t="str">
            <v>4104A</v>
          </cell>
          <cell r="B279" t="str">
            <v>Nagoya University</v>
          </cell>
          <cell r="C279" t="str">
            <v>Graduate School of Environmental Studies</v>
          </cell>
          <cell r="D279" t="str">
            <v>Environmental Law and Politics, Department of Social and Human Environment</v>
          </cell>
          <cell r="F279" t="str">
            <v>Prof. Ko Nomura, Assoc. Prof. Yoko Masuzawa</v>
          </cell>
          <cell r="G279" t="str">
            <v>http://www.env.nagoya-u.ac.jp/english/index.html</v>
          </cell>
          <cell r="H279" t="str">
            <v>Mandatory</v>
          </cell>
          <cell r="I279" t="str">
            <v xml:space="preserve">Prof. Ko Nomura, Assoc. Prof. Yoko Masuzawa
https://www.social.env.nagoya-u.ac.jp/norm/
</v>
          </cell>
          <cell r="J279" t="str">
            <v>Mandatory</v>
          </cell>
          <cell r="K279" t="str">
            <v xml:space="preserve">Prof. Ko Nomura, Assoc. Prof. Yoko Masuzawa
https://www.social.env.nagoya-u.ac.jp/norm/
</v>
          </cell>
          <cell r="L279" t="str">
            <v>for_PreApplication_Matching</v>
          </cell>
          <cell r="M279" t="str">
            <v>緑</v>
          </cell>
          <cell r="N279">
            <v>5070</v>
          </cell>
          <cell r="O279">
            <v>6010</v>
          </cell>
          <cell r="P279">
            <v>6020</v>
          </cell>
          <cell r="Q279" t="str">
            <v>80010A6</v>
          </cell>
          <cell r="ES279" t="str">
            <v>A5</v>
          </cell>
          <cell r="ET279" t="str">
            <v>A6</v>
          </cell>
          <cell r="EU279" t="str">
            <v/>
          </cell>
          <cell r="EV279" t="str">
            <v/>
          </cell>
          <cell r="EW279" t="str">
            <v/>
          </cell>
          <cell r="EX279" t="str">
            <v/>
          </cell>
          <cell r="EY279" t="str">
            <v/>
          </cell>
          <cell r="EZ279" t="str">
            <v/>
          </cell>
          <cell r="FA279" t="str">
            <v/>
          </cell>
          <cell r="FB279" t="str">
            <v/>
          </cell>
          <cell r="FC279" t="str">
            <v/>
          </cell>
          <cell r="FD279" t="str">
            <v/>
          </cell>
          <cell r="FE279" t="str">
            <v/>
          </cell>
          <cell r="FF279" t="str">
            <v/>
          </cell>
          <cell r="FG279" t="str">
            <v/>
          </cell>
          <cell r="FH279" t="str">
            <v/>
          </cell>
          <cell r="FI279" t="str">
            <v/>
          </cell>
          <cell r="FJ279" t="str">
            <v/>
          </cell>
          <cell r="FK279" t="str">
            <v/>
          </cell>
          <cell r="FL279" t="str">
            <v/>
          </cell>
          <cell r="FM279" t="str">
            <v/>
          </cell>
          <cell r="FN279" t="str">
            <v/>
          </cell>
          <cell r="FO279" t="str">
            <v/>
          </cell>
          <cell r="FP279" t="str">
            <v/>
          </cell>
          <cell r="FQ279" t="str">
            <v/>
          </cell>
          <cell r="FR279" t="str">
            <v/>
          </cell>
          <cell r="FS279" t="str">
            <v/>
          </cell>
          <cell r="FT279" t="str">
            <v/>
          </cell>
          <cell r="FU279" t="str">
            <v/>
          </cell>
          <cell r="FV279" t="str">
            <v/>
          </cell>
          <cell r="FW279" t="str">
            <v/>
          </cell>
          <cell r="FX279" t="str">
            <v/>
          </cell>
          <cell r="FY279" t="str">
            <v/>
          </cell>
          <cell r="FZ279" t="str">
            <v/>
          </cell>
          <cell r="GA279" t="str">
            <v/>
          </cell>
          <cell r="GB279" t="str">
            <v/>
          </cell>
          <cell r="GC279" t="str">
            <v/>
          </cell>
          <cell r="GD279" t="str">
            <v/>
          </cell>
          <cell r="GE279" t="str">
            <v/>
          </cell>
          <cell r="GF279" t="str">
            <v/>
          </cell>
          <cell r="GG279" t="str">
            <v/>
          </cell>
          <cell r="GH279" t="str">
            <v/>
          </cell>
          <cell r="GI279" t="str">
            <v/>
          </cell>
          <cell r="GJ279" t="str">
            <v/>
          </cell>
          <cell r="GK279" t="str">
            <v/>
          </cell>
          <cell r="GL279" t="str">
            <v/>
          </cell>
          <cell r="GM279" t="str">
            <v/>
          </cell>
          <cell r="GN279" t="str">
            <v/>
          </cell>
          <cell r="GO279" t="str">
            <v/>
          </cell>
          <cell r="GQ279">
            <v>279</v>
          </cell>
        </row>
        <row r="280">
          <cell r="A280" t="str">
            <v>4105G</v>
          </cell>
          <cell r="B280" t="str">
            <v>Nagoya University</v>
          </cell>
          <cell r="C280" t="str">
            <v>Graduate School of Bioagricultural Sciences</v>
          </cell>
          <cell r="D280" t="str">
            <v>Applied Biosciences</v>
          </cell>
          <cell r="E280" t="str">
            <v>Chemical Biology of Natural Products</v>
          </cell>
          <cell r="F280" t="str">
            <v>KITA Masaki</v>
          </cell>
          <cell r="G280" t="str">
            <v>https://www.agr.nagoya-u.ac.jp/index-e.html</v>
          </cell>
          <cell r="H280" t="str">
            <v>Mandatory</v>
          </cell>
          <cell r="I280" t="str">
            <v>http://www.agr.nagoya-u.ac.jp/~chembio/index-e.html</v>
          </cell>
          <cell r="J280" t="str">
            <v>Mandatory</v>
          </cell>
          <cell r="K280" t="str">
            <v>http://www.agr.nagoya-u.ac.jp/~chembio/index-e.html</v>
          </cell>
          <cell r="L280" t="str">
            <v>for_PreApplication_Matching</v>
          </cell>
          <cell r="M280" t="str">
            <v>緑</v>
          </cell>
          <cell r="N280">
            <v>37020</v>
          </cell>
          <cell r="O280">
            <v>38040</v>
          </cell>
          <cell r="ES280" t="str">
            <v>E37</v>
          </cell>
          <cell r="ET280" t="str">
            <v>F38</v>
          </cell>
          <cell r="EU280" t="str">
            <v/>
          </cell>
          <cell r="EV280" t="str">
            <v/>
          </cell>
          <cell r="EW280" t="str">
            <v/>
          </cell>
          <cell r="EX280" t="str">
            <v/>
          </cell>
          <cell r="EY280" t="str">
            <v/>
          </cell>
          <cell r="EZ280" t="str">
            <v/>
          </cell>
          <cell r="FA280" t="str">
            <v/>
          </cell>
          <cell r="FB280" t="str">
            <v/>
          </cell>
          <cell r="FC280" t="str">
            <v/>
          </cell>
          <cell r="FD280" t="str">
            <v/>
          </cell>
          <cell r="FE280" t="str">
            <v/>
          </cell>
          <cell r="FF280" t="str">
            <v/>
          </cell>
          <cell r="FG280" t="str">
            <v/>
          </cell>
          <cell r="FH280" t="str">
            <v/>
          </cell>
          <cell r="FI280" t="str">
            <v/>
          </cell>
          <cell r="FJ280" t="str">
            <v/>
          </cell>
          <cell r="FK280" t="str">
            <v/>
          </cell>
          <cell r="FL280" t="str">
            <v/>
          </cell>
          <cell r="FM280" t="str">
            <v/>
          </cell>
          <cell r="FN280" t="str">
            <v/>
          </cell>
          <cell r="FO280" t="str">
            <v/>
          </cell>
          <cell r="FP280" t="str">
            <v/>
          </cell>
          <cell r="FQ280" t="str">
            <v/>
          </cell>
          <cell r="FR280" t="str">
            <v/>
          </cell>
          <cell r="FS280" t="str">
            <v/>
          </cell>
          <cell r="FT280" t="str">
            <v/>
          </cell>
          <cell r="FU280" t="str">
            <v/>
          </cell>
          <cell r="FV280" t="str">
            <v/>
          </cell>
          <cell r="FW280" t="str">
            <v/>
          </cell>
          <cell r="FX280" t="str">
            <v/>
          </cell>
          <cell r="FY280" t="str">
            <v/>
          </cell>
          <cell r="FZ280" t="str">
            <v/>
          </cell>
          <cell r="GA280" t="str">
            <v/>
          </cell>
          <cell r="GB280" t="str">
            <v/>
          </cell>
          <cell r="GC280" t="str">
            <v/>
          </cell>
          <cell r="GD280" t="str">
            <v/>
          </cell>
          <cell r="GE280" t="str">
            <v/>
          </cell>
          <cell r="GF280" t="str">
            <v/>
          </cell>
          <cell r="GG280" t="str">
            <v/>
          </cell>
          <cell r="GH280" t="str">
            <v/>
          </cell>
          <cell r="GI280" t="str">
            <v/>
          </cell>
          <cell r="GJ280" t="str">
            <v/>
          </cell>
          <cell r="GK280" t="str">
            <v/>
          </cell>
          <cell r="GL280" t="str">
            <v/>
          </cell>
          <cell r="GM280" t="str">
            <v/>
          </cell>
          <cell r="GN280" t="str">
            <v/>
          </cell>
          <cell r="GO280" t="str">
            <v/>
          </cell>
          <cell r="GQ280">
            <v>280</v>
          </cell>
        </row>
        <row r="281">
          <cell r="A281" t="str">
            <v>4105I</v>
          </cell>
          <cell r="B281" t="str">
            <v>Nagoya University</v>
          </cell>
          <cell r="C281" t="str">
            <v>Graduate School of Bioagricultural Sciences</v>
          </cell>
          <cell r="D281" t="str">
            <v xml:space="preserve">Forest and Environmental Resources Sciences </v>
          </cell>
          <cell r="E281" t="str">
            <v>System Engineering for Biology</v>
          </cell>
          <cell r="F281" t="str">
            <v>TSUCHIKAWA Satoru, INAGAKI Tetsuya. MA Te</v>
          </cell>
          <cell r="G281" t="str">
            <v>https://www.agr.nagoya-u.ac.jp/index-e.html</v>
          </cell>
          <cell r="H281" t="str">
            <v>Master's degree candidates are not accepted</v>
          </cell>
          <cell r="I281" t="str">
            <v>https://nu-agr-se.flier.jp/</v>
          </cell>
          <cell r="J281" t="str">
            <v>Mandatory</v>
          </cell>
          <cell r="K281" t="str">
            <v>https://nu-agr-se.flier.jp/</v>
          </cell>
          <cell r="L281" t="str">
            <v>for_PreApplication_Matching</v>
          </cell>
          <cell r="M281" t="str">
            <v>緑</v>
          </cell>
          <cell r="N281">
            <v>40020</v>
          </cell>
          <cell r="O281">
            <v>41040</v>
          </cell>
          <cell r="ES281" t="str">
            <v>F40</v>
          </cell>
          <cell r="ET281" t="str">
            <v>F41</v>
          </cell>
          <cell r="EU281" t="str">
            <v/>
          </cell>
          <cell r="EV281" t="str">
            <v/>
          </cell>
          <cell r="EW281" t="str">
            <v/>
          </cell>
          <cell r="EX281" t="str">
            <v/>
          </cell>
          <cell r="EY281" t="str">
            <v/>
          </cell>
          <cell r="EZ281" t="str">
            <v/>
          </cell>
          <cell r="FA281" t="str">
            <v/>
          </cell>
          <cell r="FB281" t="str">
            <v/>
          </cell>
          <cell r="FC281" t="str">
            <v/>
          </cell>
          <cell r="FD281" t="str">
            <v/>
          </cell>
          <cell r="FE281" t="str">
            <v/>
          </cell>
          <cell r="FF281" t="str">
            <v/>
          </cell>
          <cell r="FG281" t="str">
            <v/>
          </cell>
          <cell r="FH281" t="str">
            <v/>
          </cell>
          <cell r="FI281" t="str">
            <v/>
          </cell>
          <cell r="FJ281" t="str">
            <v/>
          </cell>
          <cell r="FK281" t="str">
            <v/>
          </cell>
          <cell r="FL281" t="str">
            <v/>
          </cell>
          <cell r="FM281" t="str">
            <v/>
          </cell>
          <cell r="FN281" t="str">
            <v/>
          </cell>
          <cell r="FO281" t="str">
            <v/>
          </cell>
          <cell r="FP281" t="str">
            <v/>
          </cell>
          <cell r="FQ281" t="str">
            <v/>
          </cell>
          <cell r="FR281" t="str">
            <v/>
          </cell>
          <cell r="FS281" t="str">
            <v/>
          </cell>
          <cell r="FT281" t="str">
            <v/>
          </cell>
          <cell r="FU281" t="str">
            <v/>
          </cell>
          <cell r="FV281" t="str">
            <v/>
          </cell>
          <cell r="FW281" t="str">
            <v/>
          </cell>
          <cell r="FX281" t="str">
            <v/>
          </cell>
          <cell r="FY281" t="str">
            <v/>
          </cell>
          <cell r="FZ281" t="str">
            <v/>
          </cell>
          <cell r="GA281" t="str">
            <v/>
          </cell>
          <cell r="GB281" t="str">
            <v/>
          </cell>
          <cell r="GC281" t="str">
            <v/>
          </cell>
          <cell r="GD281" t="str">
            <v/>
          </cell>
          <cell r="GE281" t="str">
            <v/>
          </cell>
          <cell r="GF281" t="str">
            <v/>
          </cell>
          <cell r="GG281" t="str">
            <v/>
          </cell>
          <cell r="GH281" t="str">
            <v/>
          </cell>
          <cell r="GI281" t="str">
            <v/>
          </cell>
          <cell r="GJ281" t="str">
            <v/>
          </cell>
          <cell r="GK281" t="str">
            <v/>
          </cell>
          <cell r="GL281" t="str">
            <v/>
          </cell>
          <cell r="GM281" t="str">
            <v/>
          </cell>
          <cell r="GN281" t="str">
            <v/>
          </cell>
          <cell r="GO281" t="str">
            <v/>
          </cell>
          <cell r="GQ281">
            <v>281</v>
          </cell>
        </row>
        <row r="282">
          <cell r="A282" t="str">
            <v>4202A</v>
          </cell>
          <cell r="B282" t="str">
            <v>Nagoya Institute of Technology</v>
          </cell>
          <cell r="C282" t="str">
            <v>Graduate School of　Engineering</v>
          </cell>
          <cell r="D282" t="str">
            <v>Master Course:
Department of Engineering
・Program of Carbon Neutrality Science and Engineering
Doctoral course：
Department of Engineering</v>
          </cell>
          <cell r="G282" t="str">
            <v>https://cn-neutrality.web.nitech.ac.jp/en/</v>
          </cell>
          <cell r="H282" t="str">
            <v>Mandatory</v>
          </cell>
          <cell r="I282" t="str">
            <v>https://www.nitech.ac.jp/examination/mt_files/2025_Master_list_of_adviser_0426.pdf</v>
          </cell>
          <cell r="J282" t="str">
            <v>PhD candidates are not accepted</v>
          </cell>
          <cell r="L282" t="str">
            <v>for_PreApplication_Matching</v>
          </cell>
          <cell r="M282" t="str">
            <v>緑</v>
          </cell>
          <cell r="N282">
            <v>21010</v>
          </cell>
          <cell r="O282">
            <v>21050</v>
          </cell>
          <cell r="P282">
            <v>26010</v>
          </cell>
          <cell r="Q282">
            <v>26020</v>
          </cell>
          <cell r="R282">
            <v>26030</v>
          </cell>
          <cell r="S282">
            <v>28010</v>
          </cell>
          <cell r="T282">
            <v>28030</v>
          </cell>
          <cell r="U282">
            <v>30010</v>
          </cell>
          <cell r="V282">
            <v>30020</v>
          </cell>
          <cell r="W282">
            <v>36020</v>
          </cell>
          <cell r="ES282" t="str">
            <v>C21</v>
          </cell>
          <cell r="ET282" t="str">
            <v>D26</v>
          </cell>
          <cell r="EU282" t="str">
            <v>D28</v>
          </cell>
          <cell r="EV282" t="str">
            <v>D30</v>
          </cell>
          <cell r="EW282" t="str">
            <v>E36</v>
          </cell>
          <cell r="EX282" t="str">
            <v/>
          </cell>
          <cell r="EY282" t="str">
            <v/>
          </cell>
          <cell r="EZ282" t="str">
            <v/>
          </cell>
          <cell r="FA282" t="str">
            <v/>
          </cell>
          <cell r="FB282" t="str">
            <v/>
          </cell>
          <cell r="FC282" t="str">
            <v/>
          </cell>
          <cell r="FD282" t="str">
            <v/>
          </cell>
          <cell r="FE282" t="str">
            <v/>
          </cell>
          <cell r="FF282" t="str">
            <v/>
          </cell>
          <cell r="FG282" t="str">
            <v/>
          </cell>
          <cell r="FH282" t="str">
            <v/>
          </cell>
          <cell r="FI282" t="str">
            <v/>
          </cell>
          <cell r="FJ282" t="str">
            <v/>
          </cell>
          <cell r="FK282" t="str">
            <v/>
          </cell>
          <cell r="FL282" t="str">
            <v/>
          </cell>
          <cell r="FM282" t="str">
            <v/>
          </cell>
          <cell r="FN282" t="str">
            <v/>
          </cell>
          <cell r="FO282" t="str">
            <v/>
          </cell>
          <cell r="FP282" t="str">
            <v/>
          </cell>
          <cell r="FQ282" t="str">
            <v/>
          </cell>
          <cell r="FR282" t="str">
            <v/>
          </cell>
          <cell r="FS282" t="str">
            <v/>
          </cell>
          <cell r="FT282" t="str">
            <v/>
          </cell>
          <cell r="FU282" t="str">
            <v/>
          </cell>
          <cell r="FV282" t="str">
            <v/>
          </cell>
          <cell r="FW282" t="str">
            <v/>
          </cell>
          <cell r="FX282" t="str">
            <v/>
          </cell>
          <cell r="FY282" t="str">
            <v/>
          </cell>
          <cell r="FZ282" t="str">
            <v/>
          </cell>
          <cell r="GA282" t="str">
            <v/>
          </cell>
          <cell r="GB282" t="str">
            <v/>
          </cell>
          <cell r="GC282" t="str">
            <v/>
          </cell>
          <cell r="GD282" t="str">
            <v/>
          </cell>
          <cell r="GE282" t="str">
            <v/>
          </cell>
          <cell r="GF282" t="str">
            <v/>
          </cell>
          <cell r="GG282" t="str">
            <v/>
          </cell>
          <cell r="GH282" t="str">
            <v/>
          </cell>
          <cell r="GI282" t="str">
            <v/>
          </cell>
          <cell r="GJ282" t="str">
            <v/>
          </cell>
          <cell r="GK282" t="str">
            <v/>
          </cell>
          <cell r="GL282" t="str">
            <v/>
          </cell>
          <cell r="GM282" t="str">
            <v/>
          </cell>
          <cell r="GN282" t="str">
            <v/>
          </cell>
          <cell r="GO282" t="str">
            <v/>
          </cell>
          <cell r="GQ282">
            <v>282</v>
          </cell>
        </row>
        <row r="283">
          <cell r="A283" t="str">
            <v>4202B</v>
          </cell>
          <cell r="B283" t="str">
            <v>Nagoya Institute of Technology</v>
          </cell>
          <cell r="C283" t="str">
            <v>Graduate School of　Engineering</v>
          </cell>
          <cell r="D283" t="str">
            <v>Master Course:
Department of Engineering
・Program of Networks,
・Program of Computational Intelligence,
・Program of Multimedia and Human Computer Interaction
Doctoral course：
Department of Engineering</v>
          </cell>
          <cell r="G283" t="str">
            <v>https://www.cs.nitech.ac.jp/english/</v>
          </cell>
          <cell r="H283" t="str">
            <v>Mandatory</v>
          </cell>
          <cell r="I283" t="str">
            <v>https://www.nitech.ac.jp/examination/mt_files/2025_Master_list_of_adviser_0426.pdf</v>
          </cell>
          <cell r="J283" t="str">
            <v>Mandatory</v>
          </cell>
          <cell r="K283" t="str">
            <v>https://www.nitech.ac.jp/examination/mt_files/2025_Doctor_list%20of%20adviser_0401.pdf</v>
          </cell>
          <cell r="L283" t="str">
            <v>for_PreApplication_Matching</v>
          </cell>
          <cell r="M283" t="str">
            <v>緑</v>
          </cell>
          <cell r="N283">
            <v>60010</v>
          </cell>
          <cell r="O283">
            <v>60020</v>
          </cell>
          <cell r="P283">
            <v>60030</v>
          </cell>
          <cell r="Q283">
            <v>60040</v>
          </cell>
          <cell r="R283">
            <v>60050</v>
          </cell>
          <cell r="S283">
            <v>60060</v>
          </cell>
          <cell r="T283">
            <v>60070</v>
          </cell>
          <cell r="U283">
            <v>60080</v>
          </cell>
          <cell r="V283">
            <v>60090</v>
          </cell>
          <cell r="W283">
            <v>60100</v>
          </cell>
          <cell r="X283">
            <v>61010</v>
          </cell>
          <cell r="Y283">
            <v>61020</v>
          </cell>
          <cell r="Z283">
            <v>61030</v>
          </cell>
          <cell r="AA283">
            <v>61040</v>
          </cell>
          <cell r="AB283">
            <v>61050</v>
          </cell>
          <cell r="AC283">
            <v>61060</v>
          </cell>
          <cell r="AD283" t="str">
            <v>90010J61</v>
          </cell>
          <cell r="AE283" t="str">
            <v>90030J61</v>
          </cell>
          <cell r="ES283" t="str">
            <v>J60</v>
          </cell>
          <cell r="ET283" t="str">
            <v>J61</v>
          </cell>
          <cell r="EU283" t="str">
            <v/>
          </cell>
          <cell r="EV283" t="str">
            <v/>
          </cell>
          <cell r="EW283" t="str">
            <v/>
          </cell>
          <cell r="EX283" t="str">
            <v/>
          </cell>
          <cell r="EY283" t="str">
            <v/>
          </cell>
          <cell r="EZ283" t="str">
            <v/>
          </cell>
          <cell r="FA283" t="str">
            <v/>
          </cell>
          <cell r="FB283" t="str">
            <v/>
          </cell>
          <cell r="FC283" t="str">
            <v/>
          </cell>
          <cell r="FD283" t="str">
            <v/>
          </cell>
          <cell r="FE283" t="str">
            <v/>
          </cell>
          <cell r="FF283" t="str">
            <v/>
          </cell>
          <cell r="FG283" t="str">
            <v/>
          </cell>
          <cell r="FH283" t="str">
            <v/>
          </cell>
          <cell r="FI283" t="str">
            <v/>
          </cell>
          <cell r="FJ283" t="str">
            <v/>
          </cell>
          <cell r="FK283" t="str">
            <v/>
          </cell>
          <cell r="FL283" t="str">
            <v/>
          </cell>
          <cell r="FM283" t="str">
            <v/>
          </cell>
          <cell r="FN283" t="str">
            <v/>
          </cell>
          <cell r="FO283" t="str">
            <v/>
          </cell>
          <cell r="FP283" t="str">
            <v/>
          </cell>
          <cell r="FQ283" t="str">
            <v/>
          </cell>
          <cell r="FR283" t="str">
            <v/>
          </cell>
          <cell r="FS283" t="str">
            <v/>
          </cell>
          <cell r="FT283" t="str">
            <v/>
          </cell>
          <cell r="FU283" t="str">
            <v/>
          </cell>
          <cell r="FV283" t="str">
            <v/>
          </cell>
          <cell r="FW283" t="str">
            <v/>
          </cell>
          <cell r="FX283" t="str">
            <v/>
          </cell>
          <cell r="FY283" t="str">
            <v/>
          </cell>
          <cell r="FZ283" t="str">
            <v/>
          </cell>
          <cell r="GA283" t="str">
            <v/>
          </cell>
          <cell r="GB283" t="str">
            <v/>
          </cell>
          <cell r="GC283" t="str">
            <v/>
          </cell>
          <cell r="GD283" t="str">
            <v/>
          </cell>
          <cell r="GE283" t="str">
            <v/>
          </cell>
          <cell r="GF283" t="str">
            <v/>
          </cell>
          <cell r="GG283" t="str">
            <v/>
          </cell>
          <cell r="GH283" t="str">
            <v/>
          </cell>
          <cell r="GI283" t="str">
            <v/>
          </cell>
          <cell r="GJ283" t="str">
            <v/>
          </cell>
          <cell r="GK283" t="str">
            <v/>
          </cell>
          <cell r="GL283" t="str">
            <v/>
          </cell>
          <cell r="GM283" t="str">
            <v/>
          </cell>
          <cell r="GN283" t="str">
            <v/>
          </cell>
          <cell r="GO283" t="str">
            <v/>
          </cell>
          <cell r="GQ283">
            <v>283</v>
          </cell>
        </row>
        <row r="284">
          <cell r="A284" t="str">
            <v>4202C</v>
          </cell>
          <cell r="B284" t="str">
            <v>Nagoya Institute of Technology</v>
          </cell>
          <cell r="C284" t="str">
            <v>Graduate School of　Engineering</v>
          </cell>
          <cell r="D284" t="str">
            <v>Master Course:
Department of Engineering
・Program of Biomedical Science and Engineering
Doctoral course：
Department of Engineering</v>
          </cell>
          <cell r="G284" t="str">
            <v>https://biomedscieng.web.nitech.ac.jp/en/</v>
          </cell>
          <cell r="H284" t="str">
            <v>Mandatory</v>
          </cell>
          <cell r="I284" t="str">
            <v>https://www.nitech.ac.jp/examination/mt_files/2025_Master_list_of_adviser_0426.pdf</v>
          </cell>
          <cell r="J284" t="str">
            <v>Mandatory</v>
          </cell>
          <cell r="K284" t="str">
            <v>https://www.nitech.ac.jp/examination/mt_files/2025_Doctor_list%20of%20adviser_0401.pdf</v>
          </cell>
          <cell r="L284" t="str">
            <v>for_PreApplication_Matching</v>
          </cell>
          <cell r="M284" t="str">
            <v>緑</v>
          </cell>
          <cell r="N284">
            <v>90110</v>
          </cell>
          <cell r="O284">
            <v>90120</v>
          </cell>
          <cell r="P284">
            <v>90130</v>
          </cell>
          <cell r="Q284">
            <v>90140</v>
          </cell>
          <cell r="R284">
            <v>90150</v>
          </cell>
          <cell r="ES284" t="str">
            <v>DI90</v>
          </cell>
          <cell r="ET284" t="str">
            <v/>
          </cell>
          <cell r="EU284" t="str">
            <v/>
          </cell>
          <cell r="EV284" t="str">
            <v/>
          </cell>
          <cell r="EW284" t="str">
            <v/>
          </cell>
          <cell r="EX284" t="str">
            <v/>
          </cell>
          <cell r="EY284" t="str">
            <v/>
          </cell>
          <cell r="EZ284" t="str">
            <v/>
          </cell>
          <cell r="FA284" t="str">
            <v/>
          </cell>
          <cell r="FB284" t="str">
            <v/>
          </cell>
          <cell r="FC284" t="str">
            <v/>
          </cell>
          <cell r="FD284" t="str">
            <v/>
          </cell>
          <cell r="FE284" t="str">
            <v/>
          </cell>
          <cell r="FF284" t="str">
            <v/>
          </cell>
          <cell r="FG284" t="str">
            <v/>
          </cell>
          <cell r="FH284" t="str">
            <v/>
          </cell>
          <cell r="FI284" t="str">
            <v/>
          </cell>
          <cell r="FJ284" t="str">
            <v/>
          </cell>
          <cell r="FK284" t="str">
            <v/>
          </cell>
          <cell r="FL284" t="str">
            <v/>
          </cell>
          <cell r="FM284" t="str">
            <v/>
          </cell>
          <cell r="FN284" t="str">
            <v/>
          </cell>
          <cell r="FO284" t="str">
            <v/>
          </cell>
          <cell r="FP284" t="str">
            <v/>
          </cell>
          <cell r="FQ284" t="str">
            <v/>
          </cell>
          <cell r="FR284" t="str">
            <v/>
          </cell>
          <cell r="FS284" t="str">
            <v/>
          </cell>
          <cell r="FT284" t="str">
            <v/>
          </cell>
          <cell r="FU284" t="str">
            <v/>
          </cell>
          <cell r="FV284" t="str">
            <v/>
          </cell>
          <cell r="FW284" t="str">
            <v/>
          </cell>
          <cell r="FX284" t="str">
            <v/>
          </cell>
          <cell r="FY284" t="str">
            <v/>
          </cell>
          <cell r="FZ284" t="str">
            <v/>
          </cell>
          <cell r="GA284" t="str">
            <v/>
          </cell>
          <cell r="GB284" t="str">
            <v/>
          </cell>
          <cell r="GC284" t="str">
            <v/>
          </cell>
          <cell r="GD284" t="str">
            <v/>
          </cell>
          <cell r="GE284" t="str">
            <v/>
          </cell>
          <cell r="GF284" t="str">
            <v/>
          </cell>
          <cell r="GG284" t="str">
            <v/>
          </cell>
          <cell r="GH284" t="str">
            <v/>
          </cell>
          <cell r="GI284" t="str">
            <v/>
          </cell>
          <cell r="GJ284" t="str">
            <v/>
          </cell>
          <cell r="GK284" t="str">
            <v/>
          </cell>
          <cell r="GL284" t="str">
            <v/>
          </cell>
          <cell r="GM284" t="str">
            <v/>
          </cell>
          <cell r="GN284" t="str">
            <v/>
          </cell>
          <cell r="GO284" t="str">
            <v/>
          </cell>
          <cell r="GQ284">
            <v>284</v>
          </cell>
        </row>
        <row r="285">
          <cell r="A285" t="str">
            <v>4202D</v>
          </cell>
          <cell r="B285" t="str">
            <v>Nagoya Institute of Technology</v>
          </cell>
          <cell r="C285" t="str">
            <v>Graduate School of　Engineering</v>
          </cell>
          <cell r="D285" t="str">
            <v>Master Course:
Department of Engineering
・Program of Civil and Environmental Engineering
Doctoral course：
Department of Engineering</v>
          </cell>
          <cell r="G285" t="str">
            <v>https://shakai.web.nitech.ac.jp/en/</v>
          </cell>
          <cell r="H285" t="str">
            <v>Mandatory</v>
          </cell>
          <cell r="I285" t="str">
            <v>https://www.nitech.ac.jp/examination/mt_files/2025_Master_list_of_adviser_0426.pdf</v>
          </cell>
          <cell r="J285" t="str">
            <v>Mandatory</v>
          </cell>
          <cell r="K285" t="str">
            <v>https://www.nitech.ac.jp/examination/mt_files/2025_Doctor_list%20of%20adviser_0401.pdf</v>
          </cell>
          <cell r="L285" t="str">
            <v>for_PreApplication_Matching</v>
          </cell>
          <cell r="M285" t="str">
            <v>緑</v>
          </cell>
          <cell r="N285">
            <v>22010</v>
          </cell>
          <cell r="O285">
            <v>22020</v>
          </cell>
          <cell r="P285">
            <v>22030</v>
          </cell>
          <cell r="Q285">
            <v>22040</v>
          </cell>
          <cell r="R285">
            <v>22050</v>
          </cell>
          <cell r="S285">
            <v>22060</v>
          </cell>
          <cell r="ES285" t="str">
            <v>C22</v>
          </cell>
          <cell r="ET285" t="str">
            <v/>
          </cell>
          <cell r="EU285" t="str">
            <v/>
          </cell>
          <cell r="EV285" t="str">
            <v/>
          </cell>
          <cell r="EW285" t="str">
            <v/>
          </cell>
          <cell r="EX285" t="str">
            <v/>
          </cell>
          <cell r="EY285" t="str">
            <v/>
          </cell>
          <cell r="EZ285" t="str">
            <v/>
          </cell>
          <cell r="FA285" t="str">
            <v/>
          </cell>
          <cell r="FB285" t="str">
            <v/>
          </cell>
          <cell r="FC285" t="str">
            <v/>
          </cell>
          <cell r="FD285" t="str">
            <v/>
          </cell>
          <cell r="FE285" t="str">
            <v/>
          </cell>
          <cell r="FF285" t="str">
            <v/>
          </cell>
          <cell r="FG285" t="str">
            <v/>
          </cell>
          <cell r="FH285" t="str">
            <v/>
          </cell>
          <cell r="FI285" t="str">
            <v/>
          </cell>
          <cell r="FJ285" t="str">
            <v/>
          </cell>
          <cell r="FK285" t="str">
            <v/>
          </cell>
          <cell r="FL285" t="str">
            <v/>
          </cell>
          <cell r="FM285" t="str">
            <v/>
          </cell>
          <cell r="FN285" t="str">
            <v/>
          </cell>
          <cell r="FO285" t="str">
            <v/>
          </cell>
          <cell r="FP285" t="str">
            <v/>
          </cell>
          <cell r="FQ285" t="str">
            <v/>
          </cell>
          <cell r="FR285" t="str">
            <v/>
          </cell>
          <cell r="FS285" t="str">
            <v/>
          </cell>
          <cell r="FT285" t="str">
            <v/>
          </cell>
          <cell r="FU285" t="str">
            <v/>
          </cell>
          <cell r="FV285" t="str">
            <v/>
          </cell>
          <cell r="FW285" t="str">
            <v/>
          </cell>
          <cell r="FX285" t="str">
            <v/>
          </cell>
          <cell r="FY285" t="str">
            <v/>
          </cell>
          <cell r="FZ285" t="str">
            <v/>
          </cell>
          <cell r="GA285" t="str">
            <v/>
          </cell>
          <cell r="GB285" t="str">
            <v/>
          </cell>
          <cell r="GC285" t="str">
            <v/>
          </cell>
          <cell r="GD285" t="str">
            <v/>
          </cell>
          <cell r="GE285" t="str">
            <v/>
          </cell>
          <cell r="GF285" t="str">
            <v/>
          </cell>
          <cell r="GG285" t="str">
            <v/>
          </cell>
          <cell r="GH285" t="str">
            <v/>
          </cell>
          <cell r="GI285" t="str">
            <v/>
          </cell>
          <cell r="GJ285" t="str">
            <v/>
          </cell>
          <cell r="GK285" t="str">
            <v/>
          </cell>
          <cell r="GL285" t="str">
            <v/>
          </cell>
          <cell r="GM285" t="str">
            <v/>
          </cell>
          <cell r="GN285" t="str">
            <v/>
          </cell>
          <cell r="GO285" t="str">
            <v/>
          </cell>
          <cell r="GQ285">
            <v>285</v>
          </cell>
        </row>
        <row r="286">
          <cell r="A286" t="str">
            <v>4202E</v>
          </cell>
          <cell r="B286" t="str">
            <v>Nagoya Institute of Technology</v>
          </cell>
          <cell r="C286" t="str">
            <v>Graduate School of　Engineering</v>
          </cell>
          <cell r="D286" t="str">
            <v>Master Course:
Department of Engineering
・Program of Mechanical Engineering
Doctoral course：
Department of Engineering</v>
          </cell>
          <cell r="G286" t="str">
            <v>https://elemech.web.nitech.ac.jp/en/</v>
          </cell>
          <cell r="H286" t="str">
            <v>Mandatory</v>
          </cell>
          <cell r="I286" t="str">
            <v>https://www.nitech.ac.jp/examination/mt_files/2025_Master_list_of_adviser_0426.pdf</v>
          </cell>
          <cell r="J286" t="str">
            <v>Mandatory</v>
          </cell>
          <cell r="K286" t="str">
            <v>https://www.nitech.ac.jp/examination/mt_files/2025_Doctor_list%20of%20adviser_0401.pdf</v>
          </cell>
          <cell r="L286" t="str">
            <v>for_PreApplication_Matching</v>
          </cell>
          <cell r="M286" t="str">
            <v>緑</v>
          </cell>
          <cell r="N286">
            <v>18010</v>
          </cell>
          <cell r="O286">
            <v>18020</v>
          </cell>
          <cell r="P286">
            <v>18030</v>
          </cell>
          <cell r="Q286">
            <v>18040</v>
          </cell>
          <cell r="R286">
            <v>19010</v>
          </cell>
          <cell r="S286">
            <v>19020</v>
          </cell>
          <cell r="T286">
            <v>20010</v>
          </cell>
          <cell r="U286">
            <v>20020</v>
          </cell>
          <cell r="ES286" t="str">
            <v>C18</v>
          </cell>
          <cell r="ET286" t="str">
            <v>C19</v>
          </cell>
          <cell r="EU286" t="str">
            <v>C20</v>
          </cell>
          <cell r="EV286" t="str">
            <v/>
          </cell>
          <cell r="EW286" t="str">
            <v/>
          </cell>
          <cell r="EX286" t="str">
            <v/>
          </cell>
          <cell r="EY286" t="str">
            <v/>
          </cell>
          <cell r="EZ286" t="str">
            <v/>
          </cell>
          <cell r="FA286" t="str">
            <v/>
          </cell>
          <cell r="FB286" t="str">
            <v/>
          </cell>
          <cell r="FC286" t="str">
            <v/>
          </cell>
          <cell r="FD286" t="str">
            <v/>
          </cell>
          <cell r="FE286" t="str">
            <v/>
          </cell>
          <cell r="FF286" t="str">
            <v/>
          </cell>
          <cell r="FG286" t="str">
            <v/>
          </cell>
          <cell r="FH286" t="str">
            <v/>
          </cell>
          <cell r="FI286" t="str">
            <v/>
          </cell>
          <cell r="FJ286" t="str">
            <v/>
          </cell>
          <cell r="FK286" t="str">
            <v/>
          </cell>
          <cell r="FL286" t="str">
            <v/>
          </cell>
          <cell r="FM286" t="str">
            <v/>
          </cell>
          <cell r="FN286" t="str">
            <v/>
          </cell>
          <cell r="FO286" t="str">
            <v/>
          </cell>
          <cell r="FP286" t="str">
            <v/>
          </cell>
          <cell r="FQ286" t="str">
            <v/>
          </cell>
          <cell r="FR286" t="str">
            <v/>
          </cell>
          <cell r="FS286" t="str">
            <v/>
          </cell>
          <cell r="FT286" t="str">
            <v/>
          </cell>
          <cell r="FU286" t="str">
            <v/>
          </cell>
          <cell r="FV286" t="str">
            <v/>
          </cell>
          <cell r="FW286" t="str">
            <v/>
          </cell>
          <cell r="FX286" t="str">
            <v/>
          </cell>
          <cell r="FY286" t="str">
            <v/>
          </cell>
          <cell r="FZ286" t="str">
            <v/>
          </cell>
          <cell r="GA286" t="str">
            <v/>
          </cell>
          <cell r="GB286" t="str">
            <v/>
          </cell>
          <cell r="GC286" t="str">
            <v/>
          </cell>
          <cell r="GD286" t="str">
            <v/>
          </cell>
          <cell r="GE286" t="str">
            <v/>
          </cell>
          <cell r="GF286" t="str">
            <v/>
          </cell>
          <cell r="GG286" t="str">
            <v/>
          </cell>
          <cell r="GH286" t="str">
            <v/>
          </cell>
          <cell r="GI286" t="str">
            <v/>
          </cell>
          <cell r="GJ286" t="str">
            <v/>
          </cell>
          <cell r="GK286" t="str">
            <v/>
          </cell>
          <cell r="GL286" t="str">
            <v/>
          </cell>
          <cell r="GM286" t="str">
            <v/>
          </cell>
          <cell r="GN286" t="str">
            <v/>
          </cell>
          <cell r="GO286" t="str">
            <v/>
          </cell>
          <cell r="GQ286">
            <v>286</v>
          </cell>
        </row>
        <row r="287">
          <cell r="A287" t="str">
            <v>4202F</v>
          </cell>
          <cell r="B287" t="str">
            <v>Nagoya Institute of Technology</v>
          </cell>
          <cell r="C287" t="str">
            <v>Graduate School of　Engineering</v>
          </cell>
          <cell r="D287" t="str">
            <v>Master Course:
Department of Engineering
・Program of Systems Management and Engineering
Doctoral course：
Department of Engineering</v>
          </cell>
          <cell r="F287" t="str">
            <v xml:space="preserve">Prof.IMURA Naoe
Prof.ARAKAWA Masahiro
</v>
          </cell>
          <cell r="G287" t="str">
            <v>https://shakai.web.nitech.ac.jp/en/</v>
          </cell>
          <cell r="H287" t="str">
            <v>Mandatory</v>
          </cell>
          <cell r="I287" t="str">
            <v>https://www.nitech.ac.jp/examination/mt_files/2025_Master_list_of_adviser_0426.pdf</v>
          </cell>
          <cell r="J287" t="str">
            <v>Mandatory</v>
          </cell>
          <cell r="K287" t="str">
            <v>https://www.nitech.ac.jp/examination/mt_files/2025_Doctor_list%20of%20adviser_0401.pdf</v>
          </cell>
          <cell r="L287" t="str">
            <v>for_PreApplication_Matching</v>
          </cell>
          <cell r="M287" t="str">
            <v>緑</v>
          </cell>
          <cell r="ES287" t="str">
            <v>C25</v>
          </cell>
          <cell r="ET287" t="str">
            <v/>
          </cell>
          <cell r="EU287" t="str">
            <v/>
          </cell>
          <cell r="EV287" t="str">
            <v/>
          </cell>
          <cell r="EW287" t="str">
            <v/>
          </cell>
          <cell r="EX287" t="str">
            <v/>
          </cell>
          <cell r="EY287" t="str">
            <v/>
          </cell>
          <cell r="EZ287" t="str">
            <v/>
          </cell>
          <cell r="FA287" t="str">
            <v/>
          </cell>
          <cell r="FB287" t="str">
            <v/>
          </cell>
          <cell r="FC287" t="str">
            <v/>
          </cell>
          <cell r="FD287" t="str">
            <v/>
          </cell>
          <cell r="FE287" t="str">
            <v/>
          </cell>
          <cell r="FF287" t="str">
            <v/>
          </cell>
          <cell r="FG287" t="str">
            <v/>
          </cell>
          <cell r="FH287" t="str">
            <v/>
          </cell>
          <cell r="FI287" t="str">
            <v/>
          </cell>
          <cell r="FJ287" t="str">
            <v/>
          </cell>
          <cell r="FK287" t="str">
            <v/>
          </cell>
          <cell r="FL287" t="str">
            <v/>
          </cell>
          <cell r="FM287" t="str">
            <v/>
          </cell>
          <cell r="FN287" t="str">
            <v/>
          </cell>
          <cell r="FO287" t="str">
            <v/>
          </cell>
          <cell r="FP287" t="str">
            <v/>
          </cell>
          <cell r="FQ287" t="str">
            <v/>
          </cell>
          <cell r="FR287" t="str">
            <v/>
          </cell>
          <cell r="FS287" t="str">
            <v/>
          </cell>
          <cell r="FT287" t="str">
            <v/>
          </cell>
          <cell r="FU287" t="str">
            <v/>
          </cell>
          <cell r="FV287" t="str">
            <v/>
          </cell>
          <cell r="FW287" t="str">
            <v/>
          </cell>
          <cell r="FX287" t="str">
            <v/>
          </cell>
          <cell r="FY287" t="str">
            <v/>
          </cell>
          <cell r="FZ287" t="str">
            <v/>
          </cell>
          <cell r="GA287" t="str">
            <v/>
          </cell>
          <cell r="GB287" t="str">
            <v/>
          </cell>
          <cell r="GC287" t="str">
            <v/>
          </cell>
          <cell r="GD287" t="str">
            <v/>
          </cell>
          <cell r="GE287" t="str">
            <v/>
          </cell>
          <cell r="GF287" t="str">
            <v/>
          </cell>
          <cell r="GG287" t="str">
            <v/>
          </cell>
          <cell r="GH287" t="str">
            <v/>
          </cell>
          <cell r="GI287" t="str">
            <v/>
          </cell>
          <cell r="GJ287" t="str">
            <v/>
          </cell>
          <cell r="GK287" t="str">
            <v/>
          </cell>
          <cell r="GL287" t="str">
            <v/>
          </cell>
          <cell r="GM287" t="str">
            <v/>
          </cell>
          <cell r="GN287" t="str">
            <v/>
          </cell>
          <cell r="GO287" t="str">
            <v/>
          </cell>
          <cell r="GQ287">
            <v>287</v>
          </cell>
        </row>
        <row r="288">
          <cell r="A288" t="str">
            <v>4202G</v>
          </cell>
          <cell r="B288" t="str">
            <v>Nagoya Institute of Technology</v>
          </cell>
          <cell r="C288" t="str">
            <v>Graduate School of　Engineering</v>
          </cell>
          <cell r="D288" t="str">
            <v>Master Course:
Department of Engineering
・Program of Architecture and Design
Doctoral course：
Department of Engineering</v>
          </cell>
          <cell r="G288" t="str">
            <v>https://shakai.web.nitech.ac.jp/en/</v>
          </cell>
          <cell r="H288" t="str">
            <v>Mandatory</v>
          </cell>
          <cell r="I288" t="str">
            <v>https://www.nitech.ac.jp/examination/mt_files/2025_Master_list_of_adviser_0426.pdf</v>
          </cell>
          <cell r="J288" t="str">
            <v>Mandatory</v>
          </cell>
          <cell r="K288" t="str">
            <v>https://www.nitech.ac.jp/examination/mt_files/2025_Doctor_list%20of%20adviser_0401.pdf</v>
          </cell>
          <cell r="L288" t="str">
            <v>for_PreApplication_Matching</v>
          </cell>
          <cell r="M288" t="str">
            <v>緑</v>
          </cell>
          <cell r="N288">
            <v>23010</v>
          </cell>
          <cell r="O288">
            <v>23020</v>
          </cell>
          <cell r="P288">
            <v>23030</v>
          </cell>
          <cell r="Q288">
            <v>23040</v>
          </cell>
          <cell r="R288" t="str">
            <v>90010C23</v>
          </cell>
          <cell r="ES288" t="str">
            <v>C23</v>
          </cell>
          <cell r="ET288" t="str">
            <v/>
          </cell>
          <cell r="EU288" t="str">
            <v/>
          </cell>
          <cell r="EV288" t="str">
            <v/>
          </cell>
          <cell r="EW288" t="str">
            <v/>
          </cell>
          <cell r="EX288" t="str">
            <v/>
          </cell>
          <cell r="EY288" t="str">
            <v/>
          </cell>
          <cell r="EZ288" t="str">
            <v/>
          </cell>
          <cell r="FA288" t="str">
            <v/>
          </cell>
          <cell r="FB288" t="str">
            <v/>
          </cell>
          <cell r="FC288" t="str">
            <v/>
          </cell>
          <cell r="FD288" t="str">
            <v/>
          </cell>
          <cell r="FE288" t="str">
            <v/>
          </cell>
          <cell r="FF288" t="str">
            <v/>
          </cell>
          <cell r="FG288" t="str">
            <v/>
          </cell>
          <cell r="FH288" t="str">
            <v/>
          </cell>
          <cell r="FI288" t="str">
            <v/>
          </cell>
          <cell r="FJ288" t="str">
            <v/>
          </cell>
          <cell r="FK288" t="str">
            <v/>
          </cell>
          <cell r="FL288" t="str">
            <v/>
          </cell>
          <cell r="FM288" t="str">
            <v/>
          </cell>
          <cell r="FN288" t="str">
            <v/>
          </cell>
          <cell r="FO288" t="str">
            <v/>
          </cell>
          <cell r="FP288" t="str">
            <v/>
          </cell>
          <cell r="FQ288" t="str">
            <v/>
          </cell>
          <cell r="FR288" t="str">
            <v/>
          </cell>
          <cell r="FS288" t="str">
            <v/>
          </cell>
          <cell r="FT288" t="str">
            <v/>
          </cell>
          <cell r="FU288" t="str">
            <v/>
          </cell>
          <cell r="FV288" t="str">
            <v/>
          </cell>
          <cell r="FW288" t="str">
            <v/>
          </cell>
          <cell r="FX288" t="str">
            <v/>
          </cell>
          <cell r="FY288" t="str">
            <v/>
          </cell>
          <cell r="FZ288" t="str">
            <v/>
          </cell>
          <cell r="GA288" t="str">
            <v/>
          </cell>
          <cell r="GB288" t="str">
            <v/>
          </cell>
          <cell r="GC288" t="str">
            <v/>
          </cell>
          <cell r="GD288" t="str">
            <v/>
          </cell>
          <cell r="GE288" t="str">
            <v/>
          </cell>
          <cell r="GF288" t="str">
            <v/>
          </cell>
          <cell r="GG288" t="str">
            <v/>
          </cell>
          <cell r="GH288" t="str">
            <v/>
          </cell>
          <cell r="GI288" t="str">
            <v/>
          </cell>
          <cell r="GJ288" t="str">
            <v/>
          </cell>
          <cell r="GK288" t="str">
            <v/>
          </cell>
          <cell r="GL288" t="str">
            <v/>
          </cell>
          <cell r="GM288" t="str">
            <v/>
          </cell>
          <cell r="GN288" t="str">
            <v/>
          </cell>
          <cell r="GO288" t="str">
            <v/>
          </cell>
          <cell r="GQ288">
            <v>288</v>
          </cell>
        </row>
        <row r="289">
          <cell r="A289" t="str">
            <v>4202I</v>
          </cell>
          <cell r="B289" t="str">
            <v>Nagoya Institute of Technology</v>
          </cell>
          <cell r="C289" t="str">
            <v>Graduate School of　Engineering</v>
          </cell>
          <cell r="D289" t="str">
            <v>Master Course:
Department of Engineering
・Program of Mathematics and Mathematical Science
Doctoral course：
Department of Engineering</v>
          </cell>
          <cell r="G289" t="str">
            <v>https://math.web.nitech.ac.jp/</v>
          </cell>
          <cell r="H289" t="str">
            <v>Mandatory</v>
          </cell>
          <cell r="I289" t="str">
            <v>https://www.nitech.ac.jp/examination/mt_files/2025_Master_list_of_adviser_0426.pdf</v>
          </cell>
          <cell r="J289" t="str">
            <v>Mandatory</v>
          </cell>
          <cell r="K289" t="str">
            <v>https://www.nitech.ac.jp/examination/mt_files/2025_Doctor_list%20of%20adviser_0401.pdf</v>
          </cell>
          <cell r="L289" t="str">
            <v>for_PreApplication_Matching</v>
          </cell>
          <cell r="M289" t="str">
            <v>緑</v>
          </cell>
          <cell r="N289">
            <v>11010</v>
          </cell>
          <cell r="O289">
            <v>11020</v>
          </cell>
          <cell r="P289">
            <v>12010</v>
          </cell>
          <cell r="Q289">
            <v>12020</v>
          </cell>
          <cell r="R289">
            <v>12030</v>
          </cell>
          <cell r="S289">
            <v>12040</v>
          </cell>
          <cell r="ES289" t="str">
            <v>B11</v>
          </cell>
          <cell r="ET289" t="str">
            <v>B12</v>
          </cell>
          <cell r="EU289" t="str">
            <v/>
          </cell>
          <cell r="EV289" t="str">
            <v/>
          </cell>
          <cell r="EW289" t="str">
            <v/>
          </cell>
          <cell r="EX289" t="str">
            <v/>
          </cell>
          <cell r="EY289" t="str">
            <v/>
          </cell>
          <cell r="EZ289" t="str">
            <v/>
          </cell>
          <cell r="FA289" t="str">
            <v/>
          </cell>
          <cell r="FB289" t="str">
            <v/>
          </cell>
          <cell r="FC289" t="str">
            <v/>
          </cell>
          <cell r="FD289" t="str">
            <v/>
          </cell>
          <cell r="FE289" t="str">
            <v/>
          </cell>
          <cell r="FF289" t="str">
            <v/>
          </cell>
          <cell r="FG289" t="str">
            <v/>
          </cell>
          <cell r="FH289" t="str">
            <v/>
          </cell>
          <cell r="FI289" t="str">
            <v/>
          </cell>
          <cell r="FJ289" t="str">
            <v/>
          </cell>
          <cell r="FK289" t="str">
            <v/>
          </cell>
          <cell r="FL289" t="str">
            <v/>
          </cell>
          <cell r="FM289" t="str">
            <v/>
          </cell>
          <cell r="FN289" t="str">
            <v/>
          </cell>
          <cell r="FO289" t="str">
            <v/>
          </cell>
          <cell r="FP289" t="str">
            <v/>
          </cell>
          <cell r="FQ289" t="str">
            <v/>
          </cell>
          <cell r="FR289" t="str">
            <v/>
          </cell>
          <cell r="FS289" t="str">
            <v/>
          </cell>
          <cell r="FT289" t="str">
            <v/>
          </cell>
          <cell r="FU289" t="str">
            <v/>
          </cell>
          <cell r="FV289" t="str">
            <v/>
          </cell>
          <cell r="FW289" t="str">
            <v/>
          </cell>
          <cell r="FX289" t="str">
            <v/>
          </cell>
          <cell r="FY289" t="str">
            <v/>
          </cell>
          <cell r="FZ289" t="str">
            <v/>
          </cell>
          <cell r="GA289" t="str">
            <v/>
          </cell>
          <cell r="GB289" t="str">
            <v/>
          </cell>
          <cell r="GC289" t="str">
            <v/>
          </cell>
          <cell r="GD289" t="str">
            <v/>
          </cell>
          <cell r="GE289" t="str">
            <v/>
          </cell>
          <cell r="GF289" t="str">
            <v/>
          </cell>
          <cell r="GG289" t="str">
            <v/>
          </cell>
          <cell r="GH289" t="str">
            <v/>
          </cell>
          <cell r="GI289" t="str">
            <v/>
          </cell>
          <cell r="GJ289" t="str">
            <v/>
          </cell>
          <cell r="GK289" t="str">
            <v/>
          </cell>
          <cell r="GL289" t="str">
            <v/>
          </cell>
          <cell r="GM289" t="str">
            <v/>
          </cell>
          <cell r="GN289" t="str">
            <v/>
          </cell>
          <cell r="GO289" t="str">
            <v/>
          </cell>
          <cell r="GQ289">
            <v>289</v>
          </cell>
        </row>
        <row r="290">
          <cell r="A290" t="str">
            <v>4202K</v>
          </cell>
          <cell r="B290" t="str">
            <v>Nagoya Institute of Technology</v>
          </cell>
          <cell r="C290" t="str">
            <v>Graduate School of　Engineering</v>
          </cell>
          <cell r="D290" t="str">
            <v>Master Course:
Department of Engineering
・Program of Electrical and Electronic Engineering
Doctoral course：
Department of Engineering</v>
          </cell>
          <cell r="G290" t="str">
            <v>https://elemech.web.nitech.ac.jp/en/</v>
          </cell>
          <cell r="H290" t="str">
            <v>Mandatory</v>
          </cell>
          <cell r="I290" t="str">
            <v>https://www.nitech.ac.jp/examination/mt_files/2025_Master_list_of_adviser_0426.pdf</v>
          </cell>
          <cell r="J290" t="str">
            <v>Mandatory</v>
          </cell>
          <cell r="K290" t="str">
            <v>https://www.nitech.ac.jp/examination/mt_files/2025_Doctor_list%20of%20adviser_0401.pdf</v>
          </cell>
          <cell r="L290" t="str">
            <v>for_PreApplication_Matching</v>
          </cell>
          <cell r="M290" t="str">
            <v>緑</v>
          </cell>
          <cell r="N290">
            <v>13020</v>
          </cell>
          <cell r="O290">
            <v>14030</v>
          </cell>
          <cell r="P290">
            <v>20020</v>
          </cell>
          <cell r="Q290">
            <v>21010</v>
          </cell>
          <cell r="R290">
            <v>21020</v>
          </cell>
          <cell r="S290">
            <v>21030</v>
          </cell>
          <cell r="T290">
            <v>21040</v>
          </cell>
          <cell r="U290">
            <v>21050</v>
          </cell>
          <cell r="V290">
            <v>21060</v>
          </cell>
          <cell r="W290">
            <v>26010</v>
          </cell>
          <cell r="X290">
            <v>26020</v>
          </cell>
          <cell r="Y290">
            <v>26030</v>
          </cell>
          <cell r="Z290">
            <v>26040</v>
          </cell>
          <cell r="AA290">
            <v>26050</v>
          </cell>
          <cell r="AB290">
            <v>26060</v>
          </cell>
          <cell r="AC290">
            <v>28010</v>
          </cell>
          <cell r="AD290">
            <v>28020</v>
          </cell>
          <cell r="AE290">
            <v>28030</v>
          </cell>
          <cell r="AF290">
            <v>30010</v>
          </cell>
          <cell r="AG290">
            <v>30020</v>
          </cell>
          <cell r="AH290">
            <v>34020</v>
          </cell>
          <cell r="AI290">
            <v>35030</v>
          </cell>
          <cell r="AJ290">
            <v>36010</v>
          </cell>
          <cell r="AK290">
            <v>36020</v>
          </cell>
          <cell r="AL290">
            <v>60050</v>
          </cell>
          <cell r="AM290">
            <v>60060</v>
          </cell>
          <cell r="AN290">
            <v>60090</v>
          </cell>
          <cell r="AO290">
            <v>60100</v>
          </cell>
          <cell r="AP290">
            <v>61010</v>
          </cell>
          <cell r="AQ290">
            <v>61020</v>
          </cell>
          <cell r="AR290">
            <v>61030</v>
          </cell>
          <cell r="AS290">
            <v>61040</v>
          </cell>
          <cell r="AT290">
            <v>61050</v>
          </cell>
          <cell r="ES290" t="str">
            <v>B13</v>
          </cell>
          <cell r="ET290" t="str">
            <v>B14</v>
          </cell>
          <cell r="EU290" t="str">
            <v>C20</v>
          </cell>
          <cell r="EV290" t="str">
            <v>C21</v>
          </cell>
          <cell r="EW290" t="str">
            <v>D26</v>
          </cell>
          <cell r="EX290" t="str">
            <v>D28</v>
          </cell>
          <cell r="EY290" t="str">
            <v>D29</v>
          </cell>
          <cell r="EZ290" t="str">
            <v>D30</v>
          </cell>
          <cell r="FA290" t="str">
            <v>E34</v>
          </cell>
          <cell r="FB290" t="str">
            <v>E35</v>
          </cell>
          <cell r="FC290" t="str">
            <v>E36</v>
          </cell>
          <cell r="FD290" t="str">
            <v>J60</v>
          </cell>
          <cell r="FE290" t="str">
            <v>J61</v>
          </cell>
          <cell r="FF290" t="str">
            <v/>
          </cell>
          <cell r="FG290" t="str">
            <v/>
          </cell>
          <cell r="FH290" t="str">
            <v/>
          </cell>
          <cell r="FI290" t="str">
            <v/>
          </cell>
          <cell r="FJ290" t="str">
            <v/>
          </cell>
          <cell r="FK290" t="str">
            <v/>
          </cell>
          <cell r="FL290" t="str">
            <v/>
          </cell>
          <cell r="FM290" t="str">
            <v/>
          </cell>
          <cell r="FN290" t="str">
            <v/>
          </cell>
          <cell r="FO290" t="str">
            <v/>
          </cell>
          <cell r="FP290" t="str">
            <v/>
          </cell>
          <cell r="FQ290" t="str">
            <v/>
          </cell>
          <cell r="FR290" t="str">
            <v/>
          </cell>
          <cell r="FS290" t="str">
            <v/>
          </cell>
          <cell r="FT290" t="str">
            <v/>
          </cell>
          <cell r="FU290" t="str">
            <v/>
          </cell>
          <cell r="FV290" t="str">
            <v/>
          </cell>
          <cell r="FW290" t="str">
            <v/>
          </cell>
          <cell r="FX290" t="str">
            <v/>
          </cell>
          <cell r="FY290" t="str">
            <v/>
          </cell>
          <cell r="FZ290" t="str">
            <v/>
          </cell>
          <cell r="GA290" t="str">
            <v/>
          </cell>
          <cell r="GB290" t="str">
            <v/>
          </cell>
          <cell r="GC290" t="str">
            <v/>
          </cell>
          <cell r="GD290" t="str">
            <v/>
          </cell>
          <cell r="GE290" t="str">
            <v/>
          </cell>
          <cell r="GF290" t="str">
            <v/>
          </cell>
          <cell r="GG290" t="str">
            <v/>
          </cell>
          <cell r="GH290" t="str">
            <v/>
          </cell>
          <cell r="GI290" t="str">
            <v/>
          </cell>
          <cell r="GJ290" t="str">
            <v/>
          </cell>
          <cell r="GK290" t="str">
            <v/>
          </cell>
          <cell r="GL290" t="str">
            <v/>
          </cell>
          <cell r="GM290" t="str">
            <v/>
          </cell>
          <cell r="GN290" t="str">
            <v/>
          </cell>
          <cell r="GO290" t="str">
            <v/>
          </cell>
          <cell r="GQ290">
            <v>290</v>
          </cell>
        </row>
        <row r="291">
          <cell r="A291" t="str">
            <v>4202L</v>
          </cell>
          <cell r="B291" t="str">
            <v>Nagoya Institute of Technology</v>
          </cell>
          <cell r="C291" t="str">
            <v>Graduate School of　Engineering</v>
          </cell>
          <cell r="D291" t="str">
            <v>Master Course:
Department of Engineering
・Program of Future Communications
Doctoral course：
Department of Engineering</v>
          </cell>
          <cell r="G291" t="str">
            <v>https://fcom.web.nitech.ac.jp/en/</v>
          </cell>
          <cell r="H291" t="str">
            <v>Mandatory</v>
          </cell>
          <cell r="I291" t="str">
            <v>https://www.nitech.ac.jp/examination/mt_files/2025_Master_list_of_adviser_0426.pdf</v>
          </cell>
          <cell r="J291" t="str">
            <v>Mandatory</v>
          </cell>
          <cell r="K291" t="str">
            <v>https://www.nitech.ac.jp/examination/mt_files/2025_Doctor_list%20of%20adviser_0401.pdf</v>
          </cell>
          <cell r="L291" t="str">
            <v>for_PreApplication_Matching</v>
          </cell>
          <cell r="M291" t="str">
            <v>緑</v>
          </cell>
          <cell r="N291">
            <v>21020</v>
          </cell>
          <cell r="ES291" t="str">
            <v>C21</v>
          </cell>
          <cell r="ET291" t="str">
            <v/>
          </cell>
          <cell r="EU291" t="str">
            <v/>
          </cell>
          <cell r="EV291" t="str">
            <v/>
          </cell>
          <cell r="EW291" t="str">
            <v/>
          </cell>
          <cell r="EX291" t="str">
            <v/>
          </cell>
          <cell r="EY291" t="str">
            <v/>
          </cell>
          <cell r="EZ291" t="str">
            <v/>
          </cell>
          <cell r="FA291" t="str">
            <v/>
          </cell>
          <cell r="FB291" t="str">
            <v/>
          </cell>
          <cell r="FC291" t="str">
            <v/>
          </cell>
          <cell r="FD291" t="str">
            <v/>
          </cell>
          <cell r="FE291" t="str">
            <v/>
          </cell>
          <cell r="FF291" t="str">
            <v/>
          </cell>
          <cell r="FG291" t="str">
            <v/>
          </cell>
          <cell r="FH291" t="str">
            <v/>
          </cell>
          <cell r="FI291" t="str">
            <v/>
          </cell>
          <cell r="FJ291" t="str">
            <v/>
          </cell>
          <cell r="FK291" t="str">
            <v/>
          </cell>
          <cell r="FL291" t="str">
            <v/>
          </cell>
          <cell r="FM291" t="str">
            <v/>
          </cell>
          <cell r="FN291" t="str">
            <v/>
          </cell>
          <cell r="FO291" t="str">
            <v/>
          </cell>
          <cell r="FP291" t="str">
            <v/>
          </cell>
          <cell r="FQ291" t="str">
            <v/>
          </cell>
          <cell r="FR291" t="str">
            <v/>
          </cell>
          <cell r="FS291" t="str">
            <v/>
          </cell>
          <cell r="FT291" t="str">
            <v/>
          </cell>
          <cell r="FU291" t="str">
            <v/>
          </cell>
          <cell r="FV291" t="str">
            <v/>
          </cell>
          <cell r="FW291" t="str">
            <v/>
          </cell>
          <cell r="FX291" t="str">
            <v/>
          </cell>
          <cell r="FY291" t="str">
            <v/>
          </cell>
          <cell r="FZ291" t="str">
            <v/>
          </cell>
          <cell r="GA291" t="str">
            <v/>
          </cell>
          <cell r="GB291" t="str">
            <v/>
          </cell>
          <cell r="GC291" t="str">
            <v/>
          </cell>
          <cell r="GD291" t="str">
            <v/>
          </cell>
          <cell r="GE291" t="str">
            <v/>
          </cell>
          <cell r="GF291" t="str">
            <v/>
          </cell>
          <cell r="GG291" t="str">
            <v/>
          </cell>
          <cell r="GH291" t="str">
            <v/>
          </cell>
          <cell r="GI291" t="str">
            <v/>
          </cell>
          <cell r="GJ291" t="str">
            <v/>
          </cell>
          <cell r="GK291" t="str">
            <v/>
          </cell>
          <cell r="GL291" t="str">
            <v/>
          </cell>
          <cell r="GM291" t="str">
            <v/>
          </cell>
          <cell r="GN291" t="str">
            <v/>
          </cell>
          <cell r="GO291" t="str">
            <v/>
          </cell>
          <cell r="GQ291">
            <v>291</v>
          </cell>
        </row>
        <row r="292">
          <cell r="A292" t="str">
            <v>4301A</v>
          </cell>
          <cell r="B292" t="str">
            <v>Nagoya  University  of Commerce and Business</v>
          </cell>
          <cell r="C292" t="str">
            <v>Graduate School of Management</v>
          </cell>
          <cell r="D292" t="str">
            <v>Global Leader Program</v>
          </cell>
          <cell r="G292" t="str">
            <v>https://mba.nucba.ac.jp/en/</v>
          </cell>
          <cell r="H292" t="str">
            <v>Not mandatory</v>
          </cell>
          <cell r="J292" t="str">
            <v>PhD candidates are not accepted</v>
          </cell>
          <cell r="L292" t="str">
            <v>for_PreApplication_Matching</v>
          </cell>
          <cell r="M292" t="str">
            <v>緑</v>
          </cell>
          <cell r="N292">
            <v>7080</v>
          </cell>
          <cell r="O292">
            <v>7090</v>
          </cell>
          <cell r="P292">
            <v>7100</v>
          </cell>
          <cell r="ES292" t="str">
            <v>A7</v>
          </cell>
          <cell r="ET292" t="str">
            <v/>
          </cell>
          <cell r="EU292" t="str">
            <v/>
          </cell>
          <cell r="EV292" t="str">
            <v/>
          </cell>
          <cell r="EW292" t="str">
            <v/>
          </cell>
          <cell r="EX292" t="str">
            <v/>
          </cell>
          <cell r="EY292" t="str">
            <v/>
          </cell>
          <cell r="EZ292" t="str">
            <v/>
          </cell>
          <cell r="FA292" t="str">
            <v/>
          </cell>
          <cell r="FB292" t="str">
            <v/>
          </cell>
          <cell r="FC292" t="str">
            <v/>
          </cell>
          <cell r="FD292" t="str">
            <v/>
          </cell>
          <cell r="FE292" t="str">
            <v/>
          </cell>
          <cell r="FF292" t="str">
            <v/>
          </cell>
          <cell r="FG292" t="str">
            <v/>
          </cell>
          <cell r="FH292" t="str">
            <v/>
          </cell>
          <cell r="FI292" t="str">
            <v/>
          </cell>
          <cell r="FJ292" t="str">
            <v/>
          </cell>
          <cell r="FK292" t="str">
            <v/>
          </cell>
          <cell r="FL292" t="str">
            <v/>
          </cell>
          <cell r="FM292" t="str">
            <v/>
          </cell>
          <cell r="FN292" t="str">
            <v/>
          </cell>
          <cell r="FO292" t="str">
            <v/>
          </cell>
          <cell r="FP292" t="str">
            <v/>
          </cell>
          <cell r="FQ292" t="str">
            <v/>
          </cell>
          <cell r="FR292" t="str">
            <v/>
          </cell>
          <cell r="FS292" t="str">
            <v/>
          </cell>
          <cell r="FT292" t="str">
            <v/>
          </cell>
          <cell r="FU292" t="str">
            <v/>
          </cell>
          <cell r="FV292" t="str">
            <v/>
          </cell>
          <cell r="FW292" t="str">
            <v/>
          </cell>
          <cell r="FX292" t="str">
            <v/>
          </cell>
          <cell r="FY292" t="str">
            <v/>
          </cell>
          <cell r="FZ292" t="str">
            <v/>
          </cell>
          <cell r="GA292" t="str">
            <v/>
          </cell>
          <cell r="GB292" t="str">
            <v/>
          </cell>
          <cell r="GC292" t="str">
            <v/>
          </cell>
          <cell r="GD292" t="str">
            <v/>
          </cell>
          <cell r="GE292" t="str">
            <v/>
          </cell>
          <cell r="GF292" t="str">
            <v/>
          </cell>
          <cell r="GG292" t="str">
            <v/>
          </cell>
          <cell r="GH292" t="str">
            <v/>
          </cell>
          <cell r="GI292" t="str">
            <v/>
          </cell>
          <cell r="GJ292" t="str">
            <v/>
          </cell>
          <cell r="GK292" t="str">
            <v/>
          </cell>
          <cell r="GL292" t="str">
            <v/>
          </cell>
          <cell r="GM292" t="str">
            <v/>
          </cell>
          <cell r="GN292" t="str">
            <v/>
          </cell>
          <cell r="GO292" t="str">
            <v/>
          </cell>
          <cell r="GQ292">
            <v>292</v>
          </cell>
        </row>
        <row r="293">
          <cell r="A293" t="str">
            <v>4401C</v>
          </cell>
          <cell r="B293" t="str">
            <v>Gifu University</v>
          </cell>
          <cell r="C293" t="str">
            <v>Graduate School of Natural Science and Technology</v>
          </cell>
          <cell r="D293" t="str">
            <v>Department of Life Science and Chemistry</v>
          </cell>
          <cell r="E293" t="str">
            <v>Laboratory of Processing for Agri Foods</v>
          </cell>
          <cell r="F293" t="str">
            <v>Teppei Imaizumi</v>
          </cell>
          <cell r="G293" t="str">
            <v>https://gnst.gifu-u.ac.jp/e/</v>
          </cell>
          <cell r="H293" t="str">
            <v>Not mandatory</v>
          </cell>
          <cell r="I293" t="str">
            <v>http://gnst.gifu-u.ac.jp/international/agc/</v>
          </cell>
          <cell r="J293" t="str">
            <v>Not mandatory</v>
          </cell>
          <cell r="K293" t="str">
            <v>https://www.ugsas.gifu-u.ac.jp/eng/graduate/advisers.html</v>
          </cell>
          <cell r="L293" t="str">
            <v>for_PreApplication_Matching</v>
          </cell>
          <cell r="M293" t="str">
            <v>緑</v>
          </cell>
          <cell r="N293">
            <v>38050</v>
          </cell>
          <cell r="O293">
            <v>39030</v>
          </cell>
          <cell r="P293">
            <v>41040</v>
          </cell>
          <cell r="ES293" t="str">
            <v>F38</v>
          </cell>
          <cell r="ET293" t="str">
            <v>F39</v>
          </cell>
          <cell r="EU293" t="str">
            <v>F41</v>
          </cell>
          <cell r="EV293" t="str">
            <v/>
          </cell>
          <cell r="EW293" t="str">
            <v/>
          </cell>
          <cell r="EX293" t="str">
            <v/>
          </cell>
          <cell r="EY293" t="str">
            <v/>
          </cell>
          <cell r="EZ293" t="str">
            <v/>
          </cell>
          <cell r="FA293" t="str">
            <v/>
          </cell>
          <cell r="FB293" t="str">
            <v/>
          </cell>
          <cell r="FC293" t="str">
            <v/>
          </cell>
          <cell r="FD293" t="str">
            <v/>
          </cell>
          <cell r="FE293" t="str">
            <v/>
          </cell>
          <cell r="FF293" t="str">
            <v/>
          </cell>
          <cell r="FG293" t="str">
            <v/>
          </cell>
          <cell r="FH293" t="str">
            <v/>
          </cell>
          <cell r="FI293" t="str">
            <v/>
          </cell>
          <cell r="FJ293" t="str">
            <v/>
          </cell>
          <cell r="FK293" t="str">
            <v/>
          </cell>
          <cell r="FL293" t="str">
            <v/>
          </cell>
          <cell r="FM293" t="str">
            <v/>
          </cell>
          <cell r="FN293" t="str">
            <v/>
          </cell>
          <cell r="FO293" t="str">
            <v/>
          </cell>
          <cell r="FP293" t="str">
            <v/>
          </cell>
          <cell r="FQ293" t="str">
            <v/>
          </cell>
          <cell r="FR293" t="str">
            <v/>
          </cell>
          <cell r="FS293" t="str">
            <v/>
          </cell>
          <cell r="FT293" t="str">
            <v/>
          </cell>
          <cell r="FU293" t="str">
            <v/>
          </cell>
          <cell r="FV293" t="str">
            <v/>
          </cell>
          <cell r="FW293" t="str">
            <v/>
          </cell>
          <cell r="FX293" t="str">
            <v/>
          </cell>
          <cell r="FY293" t="str">
            <v/>
          </cell>
          <cell r="FZ293" t="str">
            <v/>
          </cell>
          <cell r="GA293" t="str">
            <v/>
          </cell>
          <cell r="GB293" t="str">
            <v/>
          </cell>
          <cell r="GC293" t="str">
            <v/>
          </cell>
          <cell r="GD293" t="str">
            <v/>
          </cell>
          <cell r="GE293" t="str">
            <v/>
          </cell>
          <cell r="GF293" t="str">
            <v/>
          </cell>
          <cell r="GG293" t="str">
            <v/>
          </cell>
          <cell r="GH293" t="str">
            <v/>
          </cell>
          <cell r="GI293" t="str">
            <v/>
          </cell>
          <cell r="GJ293" t="str">
            <v/>
          </cell>
          <cell r="GK293" t="str">
            <v/>
          </cell>
          <cell r="GL293" t="str">
            <v/>
          </cell>
          <cell r="GM293" t="str">
            <v/>
          </cell>
          <cell r="GN293" t="str">
            <v/>
          </cell>
          <cell r="GO293" t="str">
            <v/>
          </cell>
          <cell r="GQ293">
            <v>293</v>
          </cell>
        </row>
        <row r="294">
          <cell r="A294" t="str">
            <v>4401D</v>
          </cell>
          <cell r="B294" t="str">
            <v>Gifu University</v>
          </cell>
          <cell r="C294" t="str">
            <v>Graduate School of Natural Science and Technology</v>
          </cell>
          <cell r="D294" t="str">
            <v>Advanced Global Program (for Engineering)</v>
          </cell>
          <cell r="G294" t="str">
            <v>https://gnst.gifu-u.ac.jp/e/</v>
          </cell>
          <cell r="H294" t="str">
            <v>Mandatory</v>
          </cell>
          <cell r="I294" t="str">
            <v>https://gnst.gifu-u.ac.jp/docs/3d379865f1d04205714b32fdab27602d_3.pdf</v>
          </cell>
          <cell r="J294" t="str">
            <v>PhD candidates are not accepted</v>
          </cell>
          <cell r="L294" t="str">
            <v>for_PreApplication_Matching</v>
          </cell>
          <cell r="M294" t="str">
            <v>緑</v>
          </cell>
          <cell r="ES294" t="str">
            <v>B11</v>
          </cell>
          <cell r="ET294" t="str">
            <v>B12</v>
          </cell>
          <cell r="EU294" t="str">
            <v>B13</v>
          </cell>
          <cell r="EV294" t="str">
            <v>B14</v>
          </cell>
          <cell r="EW294" t="str">
            <v>B15</v>
          </cell>
          <cell r="EX294" t="str">
            <v>B16</v>
          </cell>
          <cell r="EY294" t="str">
            <v>B17</v>
          </cell>
          <cell r="EZ294" t="str">
            <v>C18</v>
          </cell>
          <cell r="FA294" t="str">
            <v>C19</v>
          </cell>
          <cell r="FB294" t="str">
            <v>C20</v>
          </cell>
          <cell r="FC294" t="str">
            <v>C21</v>
          </cell>
          <cell r="FD294" t="str">
            <v>C22</v>
          </cell>
          <cell r="FE294" t="str">
            <v>C23</v>
          </cell>
          <cell r="FF294" t="str">
            <v>C24</v>
          </cell>
          <cell r="FG294" t="str">
            <v>C25</v>
          </cell>
          <cell r="FH294" t="str">
            <v>D26</v>
          </cell>
          <cell r="FI294" t="str">
            <v>D27</v>
          </cell>
          <cell r="FJ294" t="str">
            <v>D28</v>
          </cell>
          <cell r="FK294" t="str">
            <v>D29</v>
          </cell>
          <cell r="FL294" t="str">
            <v>D30</v>
          </cell>
          <cell r="FM294" t="str">
            <v>D31</v>
          </cell>
          <cell r="FN294" t="str">
            <v>E32</v>
          </cell>
          <cell r="FO294" t="str">
            <v>E33</v>
          </cell>
          <cell r="FP294" t="str">
            <v>E34</v>
          </cell>
          <cell r="FQ294" t="str">
            <v>E35</v>
          </cell>
          <cell r="FR294" t="str">
            <v>E36</v>
          </cell>
          <cell r="FS294" t="str">
            <v>E37</v>
          </cell>
          <cell r="FT294" t="str">
            <v>F40</v>
          </cell>
          <cell r="FU294" t="str">
            <v>G43</v>
          </cell>
          <cell r="FV294" t="str">
            <v>J60</v>
          </cell>
          <cell r="FW294" t="str">
            <v>J61</v>
          </cell>
          <cell r="FX294" t="str">
            <v>J62</v>
          </cell>
          <cell r="FY294" t="str">
            <v>K63</v>
          </cell>
          <cell r="FZ294" t="str">
            <v>K64</v>
          </cell>
          <cell r="GA294" t="str">
            <v/>
          </cell>
          <cell r="GB294" t="str">
            <v/>
          </cell>
          <cell r="GC294" t="str">
            <v/>
          </cell>
          <cell r="GD294" t="str">
            <v/>
          </cell>
          <cell r="GE294" t="str">
            <v/>
          </cell>
          <cell r="GF294" t="str">
            <v/>
          </cell>
          <cell r="GG294" t="str">
            <v/>
          </cell>
          <cell r="GH294" t="str">
            <v/>
          </cell>
          <cell r="GI294" t="str">
            <v/>
          </cell>
          <cell r="GJ294" t="str">
            <v/>
          </cell>
          <cell r="GK294" t="str">
            <v/>
          </cell>
          <cell r="GL294" t="str">
            <v/>
          </cell>
          <cell r="GM294" t="str">
            <v/>
          </cell>
          <cell r="GN294" t="str">
            <v/>
          </cell>
          <cell r="GO294" t="str">
            <v/>
          </cell>
          <cell r="GQ294">
            <v>294</v>
          </cell>
        </row>
        <row r="295">
          <cell r="A295" t="str">
            <v>4402A</v>
          </cell>
          <cell r="B295" t="str">
            <v>Gifu University</v>
          </cell>
          <cell r="C295" t="str">
            <v>Graduate School of Engineering</v>
          </cell>
          <cell r="G295" t="str">
            <v>https://www.eng.gifu-u.ac.jp/index_e.html</v>
          </cell>
          <cell r="H295" t="str">
            <v>Master's degree candidates are not accepted</v>
          </cell>
          <cell r="J295" t="str">
            <v>Mandatory</v>
          </cell>
          <cell r="K295" t="str">
            <v>https://www.eng.gifu-u.ac.jp/file/ab87fbd2d981968f852b4533aed759be_8.pdf</v>
          </cell>
          <cell r="L295" t="str">
            <v>for_PreApplication_Matching</v>
          </cell>
          <cell r="M295" t="str">
            <v>緑</v>
          </cell>
          <cell r="ES295" t="str">
            <v>B11</v>
          </cell>
          <cell r="ET295" t="str">
            <v>B12</v>
          </cell>
          <cell r="EU295" t="str">
            <v>B13</v>
          </cell>
          <cell r="EV295" t="str">
            <v>B14</v>
          </cell>
          <cell r="EW295" t="str">
            <v>B15</v>
          </cell>
          <cell r="EX295" t="str">
            <v>B16</v>
          </cell>
          <cell r="EY295" t="str">
            <v>B17</v>
          </cell>
          <cell r="EZ295" t="str">
            <v>C18</v>
          </cell>
          <cell r="FA295" t="str">
            <v>C19</v>
          </cell>
          <cell r="FB295" t="str">
            <v>C20</v>
          </cell>
          <cell r="FC295" t="str">
            <v>C21</v>
          </cell>
          <cell r="FD295" t="str">
            <v>C22</v>
          </cell>
          <cell r="FE295" t="str">
            <v>C23</v>
          </cell>
          <cell r="FF295" t="str">
            <v>C24</v>
          </cell>
          <cell r="FG295" t="str">
            <v>C25</v>
          </cell>
          <cell r="FH295" t="str">
            <v>D26</v>
          </cell>
          <cell r="FI295" t="str">
            <v>D27</v>
          </cell>
          <cell r="FJ295" t="str">
            <v>D28</v>
          </cell>
          <cell r="FK295" t="str">
            <v>D29</v>
          </cell>
          <cell r="FL295" t="str">
            <v>D30</v>
          </cell>
          <cell r="FM295" t="str">
            <v>D31</v>
          </cell>
          <cell r="FN295" t="str">
            <v>E32</v>
          </cell>
          <cell r="FO295" t="str">
            <v>E33</v>
          </cell>
          <cell r="FP295" t="str">
            <v>E34</v>
          </cell>
          <cell r="FQ295" t="str">
            <v>E35</v>
          </cell>
          <cell r="FR295" t="str">
            <v>E36</v>
          </cell>
          <cell r="FS295" t="str">
            <v>E37</v>
          </cell>
          <cell r="FT295" t="str">
            <v>F40</v>
          </cell>
          <cell r="FU295" t="str">
            <v>G43</v>
          </cell>
          <cell r="FV295" t="str">
            <v>J60</v>
          </cell>
          <cell r="FW295" t="str">
            <v>J61</v>
          </cell>
          <cell r="FX295" t="str">
            <v>J62</v>
          </cell>
          <cell r="FY295" t="str">
            <v>K63</v>
          </cell>
          <cell r="FZ295" t="str">
            <v>K64</v>
          </cell>
          <cell r="GA295" t="str">
            <v/>
          </cell>
          <cell r="GB295" t="str">
            <v/>
          </cell>
          <cell r="GC295" t="str">
            <v/>
          </cell>
          <cell r="GD295" t="str">
            <v/>
          </cell>
          <cell r="GE295" t="str">
            <v/>
          </cell>
          <cell r="GF295" t="str">
            <v/>
          </cell>
          <cell r="GG295" t="str">
            <v/>
          </cell>
          <cell r="GH295" t="str">
            <v/>
          </cell>
          <cell r="GI295" t="str">
            <v/>
          </cell>
          <cell r="GJ295" t="str">
            <v/>
          </cell>
          <cell r="GK295" t="str">
            <v/>
          </cell>
          <cell r="GL295" t="str">
            <v/>
          </cell>
          <cell r="GM295" t="str">
            <v/>
          </cell>
          <cell r="GN295" t="str">
            <v/>
          </cell>
          <cell r="GO295" t="str">
            <v/>
          </cell>
          <cell r="GQ295">
            <v>295</v>
          </cell>
        </row>
        <row r="296">
          <cell r="A296" t="str">
            <v>4502B</v>
          </cell>
          <cell r="B296" t="str">
            <v>Mie University</v>
          </cell>
          <cell r="C296" t="str">
            <v>Graduate School of Engineering</v>
          </cell>
          <cell r="D296" t="str">
            <v>Division of Applied　Chemistry</v>
          </cell>
          <cell r="G296" t="str">
            <v>https://www.eng.mie-u.ac.jp/en/index.html</v>
          </cell>
          <cell r="H296" t="str">
            <v>Mandatory</v>
          </cell>
          <cell r="I296" t="str">
            <v>https://kyoin.mie-u.ac.jp/402_KYOIN_Search.aspx</v>
          </cell>
          <cell r="J296" t="str">
            <v>Mandatory</v>
          </cell>
          <cell r="K296" t="str">
            <v>https://kyoin.mie-u.ac.jp/402_KYOIN_Search.aspx</v>
          </cell>
          <cell r="L296" t="str">
            <v>for_PreApplication_Matching</v>
          </cell>
          <cell r="M296" t="str">
            <v>緑</v>
          </cell>
          <cell r="N296">
            <v>26020</v>
          </cell>
          <cell r="O296">
            <v>28010</v>
          </cell>
          <cell r="P296">
            <v>32010</v>
          </cell>
          <cell r="Q296">
            <v>32020</v>
          </cell>
          <cell r="R296">
            <v>33010</v>
          </cell>
          <cell r="S296">
            <v>33020</v>
          </cell>
          <cell r="T296">
            <v>34020</v>
          </cell>
          <cell r="U296">
            <v>34030</v>
          </cell>
          <cell r="V296">
            <v>35010</v>
          </cell>
          <cell r="W296">
            <v>35020</v>
          </cell>
          <cell r="X296">
            <v>36020</v>
          </cell>
          <cell r="Y296">
            <v>37010</v>
          </cell>
          <cell r="ES296" t="str">
            <v>D26</v>
          </cell>
          <cell r="ET296" t="str">
            <v>D28</v>
          </cell>
          <cell r="EU296" t="str">
            <v>E32</v>
          </cell>
          <cell r="EV296" t="str">
            <v>E33</v>
          </cell>
          <cell r="EW296" t="str">
            <v>E34</v>
          </cell>
          <cell r="EX296" t="str">
            <v>E35</v>
          </cell>
          <cell r="EY296" t="str">
            <v>E36</v>
          </cell>
          <cell r="EZ296" t="str">
            <v>E37</v>
          </cell>
          <cell r="FA296" t="str">
            <v/>
          </cell>
          <cell r="FB296" t="str">
            <v/>
          </cell>
          <cell r="FC296" t="str">
            <v/>
          </cell>
          <cell r="FD296" t="str">
            <v/>
          </cell>
          <cell r="FE296" t="str">
            <v/>
          </cell>
          <cell r="FF296" t="str">
            <v/>
          </cell>
          <cell r="FG296" t="str">
            <v/>
          </cell>
          <cell r="FH296" t="str">
            <v/>
          </cell>
          <cell r="FI296" t="str">
            <v/>
          </cell>
          <cell r="FJ296" t="str">
            <v/>
          </cell>
          <cell r="FK296" t="str">
            <v/>
          </cell>
          <cell r="FL296" t="str">
            <v/>
          </cell>
          <cell r="FM296" t="str">
            <v/>
          </cell>
          <cell r="FN296" t="str">
            <v/>
          </cell>
          <cell r="FO296" t="str">
            <v/>
          </cell>
          <cell r="FP296" t="str">
            <v/>
          </cell>
          <cell r="FQ296" t="str">
            <v/>
          </cell>
          <cell r="FR296" t="str">
            <v/>
          </cell>
          <cell r="FS296" t="str">
            <v/>
          </cell>
          <cell r="FT296" t="str">
            <v/>
          </cell>
          <cell r="FU296" t="str">
            <v/>
          </cell>
          <cell r="FV296" t="str">
            <v/>
          </cell>
          <cell r="FW296" t="str">
            <v/>
          </cell>
          <cell r="FX296" t="str">
            <v/>
          </cell>
          <cell r="FY296" t="str">
            <v/>
          </cell>
          <cell r="FZ296" t="str">
            <v/>
          </cell>
          <cell r="GA296" t="str">
            <v/>
          </cell>
          <cell r="GB296" t="str">
            <v/>
          </cell>
          <cell r="GC296" t="str">
            <v/>
          </cell>
          <cell r="GD296" t="str">
            <v/>
          </cell>
          <cell r="GE296" t="str">
            <v/>
          </cell>
          <cell r="GF296" t="str">
            <v/>
          </cell>
          <cell r="GG296" t="str">
            <v/>
          </cell>
          <cell r="GH296" t="str">
            <v/>
          </cell>
          <cell r="GI296" t="str">
            <v/>
          </cell>
          <cell r="GJ296" t="str">
            <v/>
          </cell>
          <cell r="GK296" t="str">
            <v/>
          </cell>
          <cell r="GL296" t="str">
            <v/>
          </cell>
          <cell r="GM296" t="str">
            <v/>
          </cell>
          <cell r="GN296" t="str">
            <v/>
          </cell>
          <cell r="GO296" t="str">
            <v/>
          </cell>
          <cell r="GQ296">
            <v>296</v>
          </cell>
        </row>
        <row r="297">
          <cell r="A297" t="str">
            <v>4502C</v>
          </cell>
          <cell r="B297" t="str">
            <v>Mie University</v>
          </cell>
          <cell r="C297" t="str">
            <v>Graduate School of Engineering</v>
          </cell>
          <cell r="D297" t="str">
            <v>Division of Mechanical Engineering</v>
          </cell>
          <cell r="G297" t="str">
            <v>https://www.eng.mie-u.ac.jp/en/index.html</v>
          </cell>
          <cell r="H297" t="str">
            <v>Mandatory</v>
          </cell>
          <cell r="I297" t="str">
            <v>https://kyoin.mie-u.ac.jp/402_KYOIN_Search.aspx</v>
          </cell>
          <cell r="J297" t="str">
            <v>Mandatory</v>
          </cell>
          <cell r="K297" t="str">
            <v>https://kyoin.mie-u.ac.jp/402_KYOIN_Search.aspx</v>
          </cell>
          <cell r="L297" t="str">
            <v>for_PreApplication_Matching</v>
          </cell>
          <cell r="M297" t="str">
            <v>緑</v>
          </cell>
          <cell r="N297">
            <v>18010</v>
          </cell>
          <cell r="O297">
            <v>18040</v>
          </cell>
          <cell r="P297">
            <v>20010</v>
          </cell>
          <cell r="ES297" t="str">
            <v>C18</v>
          </cell>
          <cell r="ET297" t="str">
            <v>C20</v>
          </cell>
          <cell r="EU297" t="str">
            <v/>
          </cell>
          <cell r="EV297" t="str">
            <v/>
          </cell>
          <cell r="EW297" t="str">
            <v/>
          </cell>
          <cell r="EX297" t="str">
            <v/>
          </cell>
          <cell r="EY297" t="str">
            <v/>
          </cell>
          <cell r="EZ297" t="str">
            <v/>
          </cell>
          <cell r="FA297" t="str">
            <v/>
          </cell>
          <cell r="FB297" t="str">
            <v/>
          </cell>
          <cell r="FC297" t="str">
            <v/>
          </cell>
          <cell r="FD297" t="str">
            <v/>
          </cell>
          <cell r="FE297" t="str">
            <v/>
          </cell>
          <cell r="FF297" t="str">
            <v/>
          </cell>
          <cell r="FG297" t="str">
            <v/>
          </cell>
          <cell r="FH297" t="str">
            <v/>
          </cell>
          <cell r="FI297" t="str">
            <v/>
          </cell>
          <cell r="FJ297" t="str">
            <v/>
          </cell>
          <cell r="FK297" t="str">
            <v/>
          </cell>
          <cell r="FL297" t="str">
            <v/>
          </cell>
          <cell r="FM297" t="str">
            <v/>
          </cell>
          <cell r="FN297" t="str">
            <v/>
          </cell>
          <cell r="FO297" t="str">
            <v/>
          </cell>
          <cell r="FP297" t="str">
            <v/>
          </cell>
          <cell r="FQ297" t="str">
            <v/>
          </cell>
          <cell r="FR297" t="str">
            <v/>
          </cell>
          <cell r="FS297" t="str">
            <v/>
          </cell>
          <cell r="FT297" t="str">
            <v/>
          </cell>
          <cell r="FU297" t="str">
            <v/>
          </cell>
          <cell r="FV297" t="str">
            <v/>
          </cell>
          <cell r="FW297" t="str">
            <v/>
          </cell>
          <cell r="FX297" t="str">
            <v/>
          </cell>
          <cell r="FY297" t="str">
            <v/>
          </cell>
          <cell r="FZ297" t="str">
            <v/>
          </cell>
          <cell r="GA297" t="str">
            <v/>
          </cell>
          <cell r="GB297" t="str">
            <v/>
          </cell>
          <cell r="GC297" t="str">
            <v/>
          </cell>
          <cell r="GD297" t="str">
            <v/>
          </cell>
          <cell r="GE297" t="str">
            <v/>
          </cell>
          <cell r="GF297" t="str">
            <v/>
          </cell>
          <cell r="GG297" t="str">
            <v/>
          </cell>
          <cell r="GH297" t="str">
            <v/>
          </cell>
          <cell r="GI297" t="str">
            <v/>
          </cell>
          <cell r="GJ297" t="str">
            <v/>
          </cell>
          <cell r="GK297" t="str">
            <v/>
          </cell>
          <cell r="GL297" t="str">
            <v/>
          </cell>
          <cell r="GM297" t="str">
            <v/>
          </cell>
          <cell r="GN297" t="str">
            <v/>
          </cell>
          <cell r="GO297" t="str">
            <v/>
          </cell>
          <cell r="GQ297">
            <v>297</v>
          </cell>
        </row>
        <row r="298">
          <cell r="A298" t="str">
            <v>4502D</v>
          </cell>
          <cell r="B298" t="str">
            <v>Mie University</v>
          </cell>
          <cell r="C298" t="str">
            <v>Graduate School of Engineering</v>
          </cell>
          <cell r="D298" t="str">
            <v>Division of Architecture</v>
          </cell>
          <cell r="G298" t="str">
            <v>https://www.eng.mie-u.ac.jp/en/index.html</v>
          </cell>
          <cell r="H298" t="str">
            <v>Mandatory</v>
          </cell>
          <cell r="I298" t="str">
            <v>https://kyoin.mie-u.ac.jp/402_KYOIN_Search.aspx</v>
          </cell>
          <cell r="J298" t="str">
            <v>Mandatory</v>
          </cell>
          <cell r="K298" t="str">
            <v>https://kyoin.mie-u.ac.jp/402_KYOIN_Search.aspx</v>
          </cell>
          <cell r="L298" t="str">
            <v>for_PreApplication_Matching</v>
          </cell>
          <cell r="M298" t="str">
            <v>緑</v>
          </cell>
          <cell r="N298">
            <v>23010</v>
          </cell>
          <cell r="O298">
            <v>23020</v>
          </cell>
          <cell r="P298">
            <v>23030</v>
          </cell>
          <cell r="Q298">
            <v>23040</v>
          </cell>
          <cell r="R298" t="str">
            <v>90010C23</v>
          </cell>
          <cell r="ES298" t="str">
            <v>C23</v>
          </cell>
          <cell r="ET298" t="str">
            <v/>
          </cell>
          <cell r="EU298" t="str">
            <v/>
          </cell>
          <cell r="EV298" t="str">
            <v/>
          </cell>
          <cell r="EW298" t="str">
            <v/>
          </cell>
          <cell r="EX298" t="str">
            <v/>
          </cell>
          <cell r="EY298" t="str">
            <v/>
          </cell>
          <cell r="EZ298" t="str">
            <v/>
          </cell>
          <cell r="FA298" t="str">
            <v/>
          </cell>
          <cell r="FB298" t="str">
            <v/>
          </cell>
          <cell r="FC298" t="str">
            <v/>
          </cell>
          <cell r="FD298" t="str">
            <v/>
          </cell>
          <cell r="FE298" t="str">
            <v/>
          </cell>
          <cell r="FF298" t="str">
            <v/>
          </cell>
          <cell r="FG298" t="str">
            <v/>
          </cell>
          <cell r="FH298" t="str">
            <v/>
          </cell>
          <cell r="FI298" t="str">
            <v/>
          </cell>
          <cell r="FJ298" t="str">
            <v/>
          </cell>
          <cell r="FK298" t="str">
            <v/>
          </cell>
          <cell r="FL298" t="str">
            <v/>
          </cell>
          <cell r="FM298" t="str">
            <v/>
          </cell>
          <cell r="FN298" t="str">
            <v/>
          </cell>
          <cell r="FO298" t="str">
            <v/>
          </cell>
          <cell r="FP298" t="str">
            <v/>
          </cell>
          <cell r="FQ298" t="str">
            <v/>
          </cell>
          <cell r="FR298" t="str">
            <v/>
          </cell>
          <cell r="FS298" t="str">
            <v/>
          </cell>
          <cell r="FT298" t="str">
            <v/>
          </cell>
          <cell r="FU298" t="str">
            <v/>
          </cell>
          <cell r="FV298" t="str">
            <v/>
          </cell>
          <cell r="FW298" t="str">
            <v/>
          </cell>
          <cell r="FX298" t="str">
            <v/>
          </cell>
          <cell r="FY298" t="str">
            <v/>
          </cell>
          <cell r="FZ298" t="str">
            <v/>
          </cell>
          <cell r="GA298" t="str">
            <v/>
          </cell>
          <cell r="GB298" t="str">
            <v/>
          </cell>
          <cell r="GC298" t="str">
            <v/>
          </cell>
          <cell r="GD298" t="str">
            <v/>
          </cell>
          <cell r="GE298" t="str">
            <v/>
          </cell>
          <cell r="GF298" t="str">
            <v/>
          </cell>
          <cell r="GG298" t="str">
            <v/>
          </cell>
          <cell r="GH298" t="str">
            <v/>
          </cell>
          <cell r="GI298" t="str">
            <v/>
          </cell>
          <cell r="GJ298" t="str">
            <v/>
          </cell>
          <cell r="GK298" t="str">
            <v/>
          </cell>
          <cell r="GL298" t="str">
            <v/>
          </cell>
          <cell r="GM298" t="str">
            <v/>
          </cell>
          <cell r="GN298" t="str">
            <v/>
          </cell>
          <cell r="GO298" t="str">
            <v/>
          </cell>
          <cell r="GQ298">
            <v>298</v>
          </cell>
        </row>
        <row r="299">
          <cell r="A299" t="str">
            <v>4502E</v>
          </cell>
          <cell r="B299" t="str">
            <v>Mie University</v>
          </cell>
          <cell r="C299" t="str">
            <v>Graduate School of Engineering</v>
          </cell>
          <cell r="D299" t="str">
            <v>Division of Information Engineering</v>
          </cell>
          <cell r="G299" t="str">
            <v>https://www.eng.mie-u.ac.jp/en/index.html</v>
          </cell>
          <cell r="H299" t="str">
            <v>Mandatory</v>
          </cell>
          <cell r="I299" t="str">
            <v>https://kyoin.mie-u.ac.jp/402_KYOIN_Search.aspx</v>
          </cell>
          <cell r="J299" t="str">
            <v>Mandatory</v>
          </cell>
          <cell r="K299" t="str">
            <v>https://kyoin.mie-u.ac.jp/402_KYOIN_Search.aspx</v>
          </cell>
          <cell r="L299" t="str">
            <v>for_PreApplication_Matching</v>
          </cell>
          <cell r="M299" t="str">
            <v>緑</v>
          </cell>
          <cell r="ES299" t="str">
            <v>J60</v>
          </cell>
          <cell r="ET299" t="str">
            <v>J61</v>
          </cell>
          <cell r="EU299" t="str">
            <v>J62</v>
          </cell>
          <cell r="EV299" t="str">
            <v/>
          </cell>
          <cell r="EW299" t="str">
            <v/>
          </cell>
          <cell r="EX299" t="str">
            <v/>
          </cell>
          <cell r="EY299" t="str">
            <v/>
          </cell>
          <cell r="EZ299" t="str">
            <v/>
          </cell>
          <cell r="FA299" t="str">
            <v/>
          </cell>
          <cell r="FB299" t="str">
            <v/>
          </cell>
          <cell r="FC299" t="str">
            <v/>
          </cell>
          <cell r="FD299" t="str">
            <v/>
          </cell>
          <cell r="FE299" t="str">
            <v/>
          </cell>
          <cell r="FF299" t="str">
            <v/>
          </cell>
          <cell r="FG299" t="str">
            <v/>
          </cell>
          <cell r="FH299" t="str">
            <v/>
          </cell>
          <cell r="FI299" t="str">
            <v/>
          </cell>
          <cell r="FJ299" t="str">
            <v/>
          </cell>
          <cell r="FK299" t="str">
            <v/>
          </cell>
          <cell r="FL299" t="str">
            <v/>
          </cell>
          <cell r="FM299" t="str">
            <v/>
          </cell>
          <cell r="FN299" t="str">
            <v/>
          </cell>
          <cell r="FO299" t="str">
            <v/>
          </cell>
          <cell r="FP299" t="str">
            <v/>
          </cell>
          <cell r="FQ299" t="str">
            <v/>
          </cell>
          <cell r="FR299" t="str">
            <v/>
          </cell>
          <cell r="FS299" t="str">
            <v/>
          </cell>
          <cell r="FT299" t="str">
            <v/>
          </cell>
          <cell r="FU299" t="str">
            <v/>
          </cell>
          <cell r="FV299" t="str">
            <v/>
          </cell>
          <cell r="FW299" t="str">
            <v/>
          </cell>
          <cell r="FX299" t="str">
            <v/>
          </cell>
          <cell r="FY299" t="str">
            <v/>
          </cell>
          <cell r="FZ299" t="str">
            <v/>
          </cell>
          <cell r="GA299" t="str">
            <v/>
          </cell>
          <cell r="GB299" t="str">
            <v/>
          </cell>
          <cell r="GC299" t="str">
            <v/>
          </cell>
          <cell r="GD299" t="str">
            <v/>
          </cell>
          <cell r="GE299" t="str">
            <v/>
          </cell>
          <cell r="GF299" t="str">
            <v/>
          </cell>
          <cell r="GG299" t="str">
            <v/>
          </cell>
          <cell r="GH299" t="str">
            <v/>
          </cell>
          <cell r="GI299" t="str">
            <v/>
          </cell>
          <cell r="GJ299" t="str">
            <v/>
          </cell>
          <cell r="GK299" t="str">
            <v/>
          </cell>
          <cell r="GL299" t="str">
            <v/>
          </cell>
          <cell r="GM299" t="str">
            <v/>
          </cell>
          <cell r="GN299" t="str">
            <v/>
          </cell>
          <cell r="GO299" t="str">
            <v/>
          </cell>
          <cell r="GQ299">
            <v>299</v>
          </cell>
        </row>
        <row r="300">
          <cell r="A300" t="str">
            <v>4502F</v>
          </cell>
          <cell r="B300" t="str">
            <v>Mie University</v>
          </cell>
          <cell r="C300" t="str">
            <v>Graduate School of Engineering</v>
          </cell>
          <cell r="D300" t="str">
            <v>Division of Electrical and Electronic Engineering</v>
          </cell>
          <cell r="G300" t="str">
            <v>https://www.eng.mie-u.ac.jp/en/index.html</v>
          </cell>
          <cell r="H300" t="str">
            <v>Mandatory</v>
          </cell>
          <cell r="I300" t="str">
            <v>https://kyoin.mie-u.ac.jp/402_KYOIN_Search.aspx</v>
          </cell>
          <cell r="J300" t="str">
            <v>Mandatory</v>
          </cell>
          <cell r="K300" t="str">
            <v>https://kyoin.mie-u.ac.jp/402_KYOIN_Search.aspx</v>
          </cell>
          <cell r="L300" t="str">
            <v>for_PreApplication_Matching</v>
          </cell>
          <cell r="M300" t="str">
            <v>緑</v>
          </cell>
          <cell r="N300">
            <v>20010</v>
          </cell>
          <cell r="O300">
            <v>21010</v>
          </cell>
          <cell r="P300">
            <v>21020</v>
          </cell>
          <cell r="Q300">
            <v>21030</v>
          </cell>
          <cell r="R300">
            <v>21040</v>
          </cell>
          <cell r="S300">
            <v>21050</v>
          </cell>
          <cell r="T300">
            <v>21060</v>
          </cell>
          <cell r="ES300" t="str">
            <v>C20</v>
          </cell>
          <cell r="ET300" t="str">
            <v>C21</v>
          </cell>
          <cell r="EU300" t="str">
            <v/>
          </cell>
          <cell r="EV300" t="str">
            <v/>
          </cell>
          <cell r="EW300" t="str">
            <v/>
          </cell>
          <cell r="EX300" t="str">
            <v/>
          </cell>
          <cell r="EY300" t="str">
            <v/>
          </cell>
          <cell r="EZ300" t="str">
            <v/>
          </cell>
          <cell r="FA300" t="str">
            <v/>
          </cell>
          <cell r="FB300" t="str">
            <v/>
          </cell>
          <cell r="FC300" t="str">
            <v/>
          </cell>
          <cell r="FD300" t="str">
            <v/>
          </cell>
          <cell r="FE300" t="str">
            <v/>
          </cell>
          <cell r="FF300" t="str">
            <v/>
          </cell>
          <cell r="FG300" t="str">
            <v/>
          </cell>
          <cell r="FH300" t="str">
            <v/>
          </cell>
          <cell r="FI300" t="str">
            <v/>
          </cell>
          <cell r="FJ300" t="str">
            <v/>
          </cell>
          <cell r="FK300" t="str">
            <v/>
          </cell>
          <cell r="FL300" t="str">
            <v/>
          </cell>
          <cell r="FM300" t="str">
            <v/>
          </cell>
          <cell r="FN300" t="str">
            <v/>
          </cell>
          <cell r="FO300" t="str">
            <v/>
          </cell>
          <cell r="FP300" t="str">
            <v/>
          </cell>
          <cell r="FQ300" t="str">
            <v/>
          </cell>
          <cell r="FR300" t="str">
            <v/>
          </cell>
          <cell r="FS300" t="str">
            <v/>
          </cell>
          <cell r="FT300" t="str">
            <v/>
          </cell>
          <cell r="FU300" t="str">
            <v/>
          </cell>
          <cell r="FV300" t="str">
            <v/>
          </cell>
          <cell r="FW300" t="str">
            <v/>
          </cell>
          <cell r="FX300" t="str">
            <v/>
          </cell>
          <cell r="FY300" t="str">
            <v/>
          </cell>
          <cell r="FZ300" t="str">
            <v/>
          </cell>
          <cell r="GA300" t="str">
            <v/>
          </cell>
          <cell r="GB300" t="str">
            <v/>
          </cell>
          <cell r="GC300" t="str">
            <v/>
          </cell>
          <cell r="GD300" t="str">
            <v/>
          </cell>
          <cell r="GE300" t="str">
            <v/>
          </cell>
          <cell r="GF300" t="str">
            <v/>
          </cell>
          <cell r="GG300" t="str">
            <v/>
          </cell>
          <cell r="GH300" t="str">
            <v/>
          </cell>
          <cell r="GI300" t="str">
            <v/>
          </cell>
          <cell r="GJ300" t="str">
            <v/>
          </cell>
          <cell r="GK300" t="str">
            <v/>
          </cell>
          <cell r="GL300" t="str">
            <v/>
          </cell>
          <cell r="GM300" t="str">
            <v/>
          </cell>
          <cell r="GN300" t="str">
            <v/>
          </cell>
          <cell r="GO300" t="str">
            <v/>
          </cell>
          <cell r="GQ300">
            <v>300</v>
          </cell>
        </row>
        <row r="301">
          <cell r="A301" t="str">
            <v>4502G</v>
          </cell>
          <cell r="B301" t="str">
            <v>Mie University</v>
          </cell>
          <cell r="C301" t="str">
            <v>Graduate School of Engineering</v>
          </cell>
          <cell r="D301" t="str">
            <v>Division of Electronic and Information Engineering</v>
          </cell>
          <cell r="G301" t="str">
            <v>https://www.eng.mie-u.ac.jp/en/index.html</v>
          </cell>
          <cell r="H301" t="str">
            <v>Mandatory</v>
          </cell>
          <cell r="I301" t="str">
            <v>https://kyoin.mie-u.ac.jp/402_KYOIN_Search.aspx</v>
          </cell>
          <cell r="J301" t="str">
            <v>Mandatory</v>
          </cell>
          <cell r="K301" t="str">
            <v>https://kyoin.mie-u.ac.jp/402_KYOIN_Search.aspx</v>
          </cell>
          <cell r="L301" t="str">
            <v>for_PreApplication_Matching</v>
          </cell>
          <cell r="M301" t="str">
            <v>緑</v>
          </cell>
          <cell r="N301">
            <v>21050</v>
          </cell>
          <cell r="O301">
            <v>21060</v>
          </cell>
          <cell r="P301">
            <v>60030</v>
          </cell>
          <cell r="Q301">
            <v>60080</v>
          </cell>
          <cell r="ES301" t="str">
            <v>C21</v>
          </cell>
          <cell r="ET301" t="str">
            <v>J60</v>
          </cell>
          <cell r="EU301" t="str">
            <v/>
          </cell>
          <cell r="EV301" t="str">
            <v/>
          </cell>
          <cell r="EW301" t="str">
            <v/>
          </cell>
          <cell r="EX301" t="str">
            <v/>
          </cell>
          <cell r="EY301" t="str">
            <v/>
          </cell>
          <cell r="EZ301" t="str">
            <v/>
          </cell>
          <cell r="FA301" t="str">
            <v/>
          </cell>
          <cell r="FB301" t="str">
            <v/>
          </cell>
          <cell r="FC301" t="str">
            <v/>
          </cell>
          <cell r="FD301" t="str">
            <v/>
          </cell>
          <cell r="FE301" t="str">
            <v/>
          </cell>
          <cell r="FF301" t="str">
            <v/>
          </cell>
          <cell r="FG301" t="str">
            <v/>
          </cell>
          <cell r="FH301" t="str">
            <v/>
          </cell>
          <cell r="FI301" t="str">
            <v/>
          </cell>
          <cell r="FJ301" t="str">
            <v/>
          </cell>
          <cell r="FK301" t="str">
            <v/>
          </cell>
          <cell r="FL301" t="str">
            <v/>
          </cell>
          <cell r="FM301" t="str">
            <v/>
          </cell>
          <cell r="FN301" t="str">
            <v/>
          </cell>
          <cell r="FO301" t="str">
            <v/>
          </cell>
          <cell r="FP301" t="str">
            <v/>
          </cell>
          <cell r="FQ301" t="str">
            <v/>
          </cell>
          <cell r="FR301" t="str">
            <v/>
          </cell>
          <cell r="FS301" t="str">
            <v/>
          </cell>
          <cell r="FT301" t="str">
            <v/>
          </cell>
          <cell r="FU301" t="str">
            <v/>
          </cell>
          <cell r="FV301" t="str">
            <v/>
          </cell>
          <cell r="FW301" t="str">
            <v/>
          </cell>
          <cell r="FX301" t="str">
            <v/>
          </cell>
          <cell r="FY301" t="str">
            <v/>
          </cell>
          <cell r="FZ301" t="str">
            <v/>
          </cell>
          <cell r="GA301" t="str">
            <v/>
          </cell>
          <cell r="GB301" t="str">
            <v/>
          </cell>
          <cell r="GC301" t="str">
            <v/>
          </cell>
          <cell r="GD301" t="str">
            <v/>
          </cell>
          <cell r="GE301" t="str">
            <v/>
          </cell>
          <cell r="GF301" t="str">
            <v/>
          </cell>
          <cell r="GG301" t="str">
            <v/>
          </cell>
          <cell r="GH301" t="str">
            <v/>
          </cell>
          <cell r="GI301" t="str">
            <v/>
          </cell>
          <cell r="GJ301" t="str">
            <v/>
          </cell>
          <cell r="GK301" t="str">
            <v/>
          </cell>
          <cell r="GL301" t="str">
            <v/>
          </cell>
          <cell r="GM301" t="str">
            <v/>
          </cell>
          <cell r="GN301" t="str">
            <v/>
          </cell>
          <cell r="GO301" t="str">
            <v/>
          </cell>
          <cell r="GQ301">
            <v>301</v>
          </cell>
        </row>
        <row r="302">
          <cell r="A302" t="str">
            <v>4701A</v>
          </cell>
          <cell r="B302" t="str">
            <v>Toyohashi University of Technology</v>
          </cell>
          <cell r="C302" t="str">
            <v>Graduate school of Engineering</v>
          </cell>
          <cell r="D302" t="str">
            <v>Department of Mechanical Engineering</v>
          </cell>
          <cell r="G302" t="str">
            <v>https://www.tut.ac.jp/english/introduction/department01.html</v>
          </cell>
          <cell r="H302" t="str">
            <v>Mandatory</v>
          </cell>
          <cell r="I302" t="str">
            <v>https://www.tut.ac.jp/english/schools/faculty/me/index.html</v>
          </cell>
          <cell r="J302" t="str">
            <v>Mandatory</v>
          </cell>
          <cell r="K302" t="str">
            <v>https://www.tut.ac.jp/english/schools/faculty/me/index.html</v>
          </cell>
          <cell r="L302" t="str">
            <v>for_PreApplication_Matching</v>
          </cell>
          <cell r="M302" t="str">
            <v>緑</v>
          </cell>
          <cell r="ES302" t="str">
            <v>C18</v>
          </cell>
          <cell r="ET302" t="str">
            <v>C19</v>
          </cell>
          <cell r="EU302" t="str">
            <v>C20</v>
          </cell>
          <cell r="EV302" t="str">
            <v>C25</v>
          </cell>
          <cell r="EW302" t="str">
            <v>C26</v>
          </cell>
          <cell r="EX302" t="str">
            <v>C28</v>
          </cell>
          <cell r="EY302" t="str">
            <v/>
          </cell>
          <cell r="EZ302" t="str">
            <v/>
          </cell>
          <cell r="FA302" t="str">
            <v/>
          </cell>
          <cell r="FB302" t="str">
            <v/>
          </cell>
          <cell r="FC302" t="str">
            <v/>
          </cell>
          <cell r="FD302" t="str">
            <v/>
          </cell>
          <cell r="FE302" t="str">
            <v/>
          </cell>
          <cell r="FF302" t="str">
            <v/>
          </cell>
          <cell r="FG302" t="str">
            <v/>
          </cell>
          <cell r="FH302" t="str">
            <v/>
          </cell>
          <cell r="FI302" t="str">
            <v/>
          </cell>
          <cell r="FJ302" t="str">
            <v/>
          </cell>
          <cell r="FK302" t="str">
            <v/>
          </cell>
          <cell r="FL302" t="str">
            <v/>
          </cell>
          <cell r="FM302" t="str">
            <v/>
          </cell>
          <cell r="FN302" t="str">
            <v/>
          </cell>
          <cell r="FO302" t="str">
            <v/>
          </cell>
          <cell r="FP302" t="str">
            <v/>
          </cell>
          <cell r="FQ302" t="str">
            <v/>
          </cell>
          <cell r="FR302" t="str">
            <v/>
          </cell>
          <cell r="FS302" t="str">
            <v/>
          </cell>
          <cell r="FT302" t="str">
            <v/>
          </cell>
          <cell r="FU302" t="str">
            <v/>
          </cell>
          <cell r="FV302" t="str">
            <v/>
          </cell>
          <cell r="FW302" t="str">
            <v/>
          </cell>
          <cell r="FX302" t="str">
            <v/>
          </cell>
          <cell r="FY302" t="str">
            <v/>
          </cell>
          <cell r="FZ302" t="str">
            <v/>
          </cell>
          <cell r="GA302" t="str">
            <v/>
          </cell>
          <cell r="GB302" t="str">
            <v/>
          </cell>
          <cell r="GC302" t="str">
            <v/>
          </cell>
          <cell r="GD302" t="str">
            <v/>
          </cell>
          <cell r="GE302" t="str">
            <v/>
          </cell>
          <cell r="GF302" t="str">
            <v/>
          </cell>
          <cell r="GG302" t="str">
            <v/>
          </cell>
          <cell r="GH302" t="str">
            <v/>
          </cell>
          <cell r="GI302" t="str">
            <v/>
          </cell>
          <cell r="GJ302" t="str">
            <v/>
          </cell>
          <cell r="GK302" t="str">
            <v/>
          </cell>
          <cell r="GL302" t="str">
            <v/>
          </cell>
          <cell r="GM302" t="str">
            <v/>
          </cell>
          <cell r="GN302" t="str">
            <v/>
          </cell>
          <cell r="GO302" t="str">
            <v/>
          </cell>
          <cell r="GQ302">
            <v>302</v>
          </cell>
        </row>
        <row r="303">
          <cell r="A303" t="str">
            <v>4701B</v>
          </cell>
          <cell r="B303" t="str">
            <v>Toyohashi University of Technology</v>
          </cell>
          <cell r="C303" t="str">
            <v>Graduate school of Engineering</v>
          </cell>
          <cell r="D303" t="str">
            <v>Department of Electrical and Electronic Information Engineering</v>
          </cell>
          <cell r="G303" t="str">
            <v>https://www.tut.ac.jp/english/introduction/department02.html</v>
          </cell>
          <cell r="H303" t="str">
            <v>Mandatory</v>
          </cell>
          <cell r="I303" t="str">
            <v>https://www.tut.ac.jp/english/schools/faculty/ee/index.html</v>
          </cell>
          <cell r="J303" t="str">
            <v>Mandatory</v>
          </cell>
          <cell r="K303" t="str">
            <v>https://www.tut.ac.jp/english/schools/faculty/ee/index.html</v>
          </cell>
          <cell r="L303" t="str">
            <v>for_PreApplication_Matching</v>
          </cell>
          <cell r="M303" t="str">
            <v>緑</v>
          </cell>
          <cell r="ES303" t="str">
            <v>C21</v>
          </cell>
          <cell r="ET303" t="str">
            <v>D26</v>
          </cell>
          <cell r="EU303" t="str">
            <v>D28</v>
          </cell>
          <cell r="EV303" t="str">
            <v>D29</v>
          </cell>
          <cell r="EW303" t="str">
            <v>J60</v>
          </cell>
          <cell r="EX303" t="str">
            <v/>
          </cell>
          <cell r="EY303" t="str">
            <v/>
          </cell>
          <cell r="EZ303" t="str">
            <v/>
          </cell>
          <cell r="FA303" t="str">
            <v/>
          </cell>
          <cell r="FB303" t="str">
            <v/>
          </cell>
          <cell r="FC303" t="str">
            <v/>
          </cell>
          <cell r="FD303" t="str">
            <v/>
          </cell>
          <cell r="FE303" t="str">
            <v/>
          </cell>
          <cell r="FF303" t="str">
            <v/>
          </cell>
          <cell r="FG303" t="str">
            <v/>
          </cell>
          <cell r="FH303" t="str">
            <v/>
          </cell>
          <cell r="FI303" t="str">
            <v/>
          </cell>
          <cell r="FJ303" t="str">
            <v/>
          </cell>
          <cell r="FK303" t="str">
            <v/>
          </cell>
          <cell r="FL303" t="str">
            <v/>
          </cell>
          <cell r="FM303" t="str">
            <v/>
          </cell>
          <cell r="FN303" t="str">
            <v/>
          </cell>
          <cell r="FO303" t="str">
            <v/>
          </cell>
          <cell r="FP303" t="str">
            <v/>
          </cell>
          <cell r="FQ303" t="str">
            <v/>
          </cell>
          <cell r="FR303" t="str">
            <v/>
          </cell>
          <cell r="FS303" t="str">
            <v/>
          </cell>
          <cell r="FT303" t="str">
            <v/>
          </cell>
          <cell r="FU303" t="str">
            <v/>
          </cell>
          <cell r="FV303" t="str">
            <v/>
          </cell>
          <cell r="FW303" t="str">
            <v/>
          </cell>
          <cell r="FX303" t="str">
            <v/>
          </cell>
          <cell r="FY303" t="str">
            <v/>
          </cell>
          <cell r="FZ303" t="str">
            <v/>
          </cell>
          <cell r="GA303" t="str">
            <v/>
          </cell>
          <cell r="GB303" t="str">
            <v/>
          </cell>
          <cell r="GC303" t="str">
            <v/>
          </cell>
          <cell r="GD303" t="str">
            <v/>
          </cell>
          <cell r="GE303" t="str">
            <v/>
          </cell>
          <cell r="GF303" t="str">
            <v/>
          </cell>
          <cell r="GG303" t="str">
            <v/>
          </cell>
          <cell r="GH303" t="str">
            <v/>
          </cell>
          <cell r="GI303" t="str">
            <v/>
          </cell>
          <cell r="GJ303" t="str">
            <v/>
          </cell>
          <cell r="GK303" t="str">
            <v/>
          </cell>
          <cell r="GL303" t="str">
            <v/>
          </cell>
          <cell r="GM303" t="str">
            <v/>
          </cell>
          <cell r="GN303" t="str">
            <v/>
          </cell>
          <cell r="GO303" t="str">
            <v/>
          </cell>
          <cell r="GQ303">
            <v>303</v>
          </cell>
        </row>
        <row r="304">
          <cell r="A304" t="str">
            <v>4701C</v>
          </cell>
          <cell r="B304" t="str">
            <v>Toyohashi University of Technology</v>
          </cell>
          <cell r="C304" t="str">
            <v>Graduate school of Engineering</v>
          </cell>
          <cell r="D304" t="str">
            <v>Department of Computer Science and Engineering</v>
          </cell>
          <cell r="G304" t="str">
            <v>https://www.tut.ac.jp/english/introduction/department03.html</v>
          </cell>
          <cell r="H304" t="str">
            <v>Mandatory</v>
          </cell>
          <cell r="I304" t="str">
            <v>https://www.tut.ac.jp/english/schools/faculty/cs/index.html</v>
          </cell>
          <cell r="J304" t="str">
            <v>Mandatory</v>
          </cell>
          <cell r="K304" t="str">
            <v>https://www.tut.ac.jp/english/schools/faculty/cs/index.html</v>
          </cell>
          <cell r="L304" t="str">
            <v>for_PreApplication_Matching</v>
          </cell>
          <cell r="M304" t="str">
            <v>緑</v>
          </cell>
          <cell r="ES304" t="str">
            <v>J60</v>
          </cell>
          <cell r="ET304" t="str">
            <v>J61</v>
          </cell>
          <cell r="EU304" t="str">
            <v>J62</v>
          </cell>
          <cell r="EV304" t="str">
            <v/>
          </cell>
          <cell r="EW304" t="str">
            <v/>
          </cell>
          <cell r="EX304" t="str">
            <v/>
          </cell>
          <cell r="EY304" t="str">
            <v/>
          </cell>
          <cell r="EZ304" t="str">
            <v/>
          </cell>
          <cell r="FA304" t="str">
            <v/>
          </cell>
          <cell r="FB304" t="str">
            <v/>
          </cell>
          <cell r="FC304" t="str">
            <v/>
          </cell>
          <cell r="FD304" t="str">
            <v/>
          </cell>
          <cell r="FE304" t="str">
            <v/>
          </cell>
          <cell r="FF304" t="str">
            <v/>
          </cell>
          <cell r="FG304" t="str">
            <v/>
          </cell>
          <cell r="FH304" t="str">
            <v/>
          </cell>
          <cell r="FI304" t="str">
            <v/>
          </cell>
          <cell r="FJ304" t="str">
            <v/>
          </cell>
          <cell r="FK304" t="str">
            <v/>
          </cell>
          <cell r="FL304" t="str">
            <v/>
          </cell>
          <cell r="FM304" t="str">
            <v/>
          </cell>
          <cell r="FN304" t="str">
            <v/>
          </cell>
          <cell r="FO304" t="str">
            <v/>
          </cell>
          <cell r="FP304" t="str">
            <v/>
          </cell>
          <cell r="FQ304" t="str">
            <v/>
          </cell>
          <cell r="FR304" t="str">
            <v/>
          </cell>
          <cell r="FS304" t="str">
            <v/>
          </cell>
          <cell r="FT304" t="str">
            <v/>
          </cell>
          <cell r="FU304" t="str">
            <v/>
          </cell>
          <cell r="FV304" t="str">
            <v/>
          </cell>
          <cell r="FW304" t="str">
            <v/>
          </cell>
          <cell r="FX304" t="str">
            <v/>
          </cell>
          <cell r="FY304" t="str">
            <v/>
          </cell>
          <cell r="FZ304" t="str">
            <v/>
          </cell>
          <cell r="GA304" t="str">
            <v/>
          </cell>
          <cell r="GB304" t="str">
            <v/>
          </cell>
          <cell r="GC304" t="str">
            <v/>
          </cell>
          <cell r="GD304" t="str">
            <v/>
          </cell>
          <cell r="GE304" t="str">
            <v/>
          </cell>
          <cell r="GF304" t="str">
            <v/>
          </cell>
          <cell r="GG304" t="str">
            <v/>
          </cell>
          <cell r="GH304" t="str">
            <v/>
          </cell>
          <cell r="GI304" t="str">
            <v/>
          </cell>
          <cell r="GJ304" t="str">
            <v/>
          </cell>
          <cell r="GK304" t="str">
            <v/>
          </cell>
          <cell r="GL304" t="str">
            <v/>
          </cell>
          <cell r="GM304" t="str">
            <v/>
          </cell>
          <cell r="GN304" t="str">
            <v/>
          </cell>
          <cell r="GO304" t="str">
            <v/>
          </cell>
          <cell r="GQ304">
            <v>304</v>
          </cell>
        </row>
        <row r="305">
          <cell r="A305" t="str">
            <v>4701D</v>
          </cell>
          <cell r="B305" t="str">
            <v>Toyohashi University of Technology</v>
          </cell>
          <cell r="C305" t="str">
            <v>Graduate school of Engineering</v>
          </cell>
          <cell r="D305" t="str">
            <v>Department of Applied Chemistry and Life Science</v>
          </cell>
          <cell r="G305" t="str">
            <v>https://www.tut.ac.jp/english/introduction/department04.html</v>
          </cell>
          <cell r="H305" t="str">
            <v>Mandatory</v>
          </cell>
          <cell r="I305" t="str">
            <v>https://www.tut.ac.jp/english/schools/faculty/chem/index.html</v>
          </cell>
          <cell r="J305" t="str">
            <v>Mandatory</v>
          </cell>
          <cell r="K305" t="str">
            <v>https://www.tut.ac.jp/english/schools/faculty/chem/index.html</v>
          </cell>
          <cell r="L305" t="str">
            <v>for_PreApplication_Matching</v>
          </cell>
          <cell r="M305" t="str">
            <v>緑</v>
          </cell>
          <cell r="ES305" t="str">
            <v>D27</v>
          </cell>
          <cell r="ET305" t="str">
            <v>D28</v>
          </cell>
          <cell r="EU305" t="str">
            <v>E32</v>
          </cell>
          <cell r="EV305" t="str">
            <v>E33</v>
          </cell>
          <cell r="EW305" t="str">
            <v>E34</v>
          </cell>
          <cell r="EX305" t="str">
            <v>E35</v>
          </cell>
          <cell r="EY305" t="str">
            <v>E36</v>
          </cell>
          <cell r="EZ305" t="str">
            <v>E37</v>
          </cell>
          <cell r="FA305" t="str">
            <v/>
          </cell>
          <cell r="FB305" t="str">
            <v/>
          </cell>
          <cell r="FC305" t="str">
            <v/>
          </cell>
          <cell r="FD305" t="str">
            <v/>
          </cell>
          <cell r="FE305" t="str">
            <v/>
          </cell>
          <cell r="FF305" t="str">
            <v/>
          </cell>
          <cell r="FG305" t="str">
            <v/>
          </cell>
          <cell r="FH305" t="str">
            <v/>
          </cell>
          <cell r="FI305" t="str">
            <v/>
          </cell>
          <cell r="FJ305" t="str">
            <v/>
          </cell>
          <cell r="FK305" t="str">
            <v/>
          </cell>
          <cell r="FL305" t="str">
            <v/>
          </cell>
          <cell r="FM305" t="str">
            <v/>
          </cell>
          <cell r="FN305" t="str">
            <v/>
          </cell>
          <cell r="FO305" t="str">
            <v/>
          </cell>
          <cell r="FP305" t="str">
            <v/>
          </cell>
          <cell r="FQ305" t="str">
            <v/>
          </cell>
          <cell r="FR305" t="str">
            <v/>
          </cell>
          <cell r="FS305" t="str">
            <v/>
          </cell>
          <cell r="FT305" t="str">
            <v/>
          </cell>
          <cell r="FU305" t="str">
            <v/>
          </cell>
          <cell r="FV305" t="str">
            <v/>
          </cell>
          <cell r="FW305" t="str">
            <v/>
          </cell>
          <cell r="FX305" t="str">
            <v/>
          </cell>
          <cell r="FY305" t="str">
            <v/>
          </cell>
          <cell r="FZ305" t="str">
            <v/>
          </cell>
          <cell r="GA305" t="str">
            <v/>
          </cell>
          <cell r="GB305" t="str">
            <v/>
          </cell>
          <cell r="GC305" t="str">
            <v/>
          </cell>
          <cell r="GD305" t="str">
            <v/>
          </cell>
          <cell r="GE305" t="str">
            <v/>
          </cell>
          <cell r="GF305" t="str">
            <v/>
          </cell>
          <cell r="GG305" t="str">
            <v/>
          </cell>
          <cell r="GH305" t="str">
            <v/>
          </cell>
          <cell r="GI305" t="str">
            <v/>
          </cell>
          <cell r="GJ305" t="str">
            <v/>
          </cell>
          <cell r="GK305" t="str">
            <v/>
          </cell>
          <cell r="GL305" t="str">
            <v/>
          </cell>
          <cell r="GM305" t="str">
            <v/>
          </cell>
          <cell r="GN305" t="str">
            <v/>
          </cell>
          <cell r="GO305" t="str">
            <v/>
          </cell>
          <cell r="GQ305">
            <v>305</v>
          </cell>
        </row>
        <row r="306">
          <cell r="A306" t="str">
            <v>4701E</v>
          </cell>
          <cell r="B306" t="str">
            <v>Toyohashi University of Technology</v>
          </cell>
          <cell r="C306" t="str">
            <v>Graduate school of Engineering</v>
          </cell>
          <cell r="D306" t="str">
            <v>Department of Architecture and Civil Engineering</v>
          </cell>
          <cell r="G306" t="str">
            <v>https://www.tut.ac.jp/english/introduction/department05.html</v>
          </cell>
          <cell r="H306" t="str">
            <v>Mandatory</v>
          </cell>
          <cell r="I306" t="str">
            <v>https://www.tut.ac.jp/english/schools/faculty/ace/index.html</v>
          </cell>
          <cell r="J306" t="str">
            <v>Mandatory</v>
          </cell>
          <cell r="K306" t="str">
            <v>https://www.tut.ac.jp/english/schools/faculty/ace/index.html</v>
          </cell>
          <cell r="L306" t="str">
            <v>for_PreApplication_Matching</v>
          </cell>
          <cell r="M306" t="str">
            <v>緑</v>
          </cell>
          <cell r="ES306" t="str">
            <v>C22</v>
          </cell>
          <cell r="ET306" t="str">
            <v>C23</v>
          </cell>
          <cell r="EU306" t="str">
            <v/>
          </cell>
          <cell r="EV306" t="str">
            <v/>
          </cell>
          <cell r="EW306" t="str">
            <v/>
          </cell>
          <cell r="EX306" t="str">
            <v/>
          </cell>
          <cell r="EY306" t="str">
            <v/>
          </cell>
          <cell r="EZ306" t="str">
            <v/>
          </cell>
          <cell r="FA306" t="str">
            <v/>
          </cell>
          <cell r="FB306" t="str">
            <v/>
          </cell>
          <cell r="FC306" t="str">
            <v/>
          </cell>
          <cell r="FD306" t="str">
            <v/>
          </cell>
          <cell r="FE306" t="str">
            <v/>
          </cell>
          <cell r="FF306" t="str">
            <v/>
          </cell>
          <cell r="FG306" t="str">
            <v/>
          </cell>
          <cell r="FH306" t="str">
            <v/>
          </cell>
          <cell r="FI306" t="str">
            <v/>
          </cell>
          <cell r="FJ306" t="str">
            <v/>
          </cell>
          <cell r="FK306" t="str">
            <v/>
          </cell>
          <cell r="FL306" t="str">
            <v/>
          </cell>
          <cell r="FM306" t="str">
            <v/>
          </cell>
          <cell r="FN306" t="str">
            <v/>
          </cell>
          <cell r="FO306" t="str">
            <v/>
          </cell>
          <cell r="FP306" t="str">
            <v/>
          </cell>
          <cell r="FQ306" t="str">
            <v/>
          </cell>
          <cell r="FR306" t="str">
            <v/>
          </cell>
          <cell r="FS306" t="str">
            <v/>
          </cell>
          <cell r="FT306" t="str">
            <v/>
          </cell>
          <cell r="FU306" t="str">
            <v/>
          </cell>
          <cell r="FV306" t="str">
            <v/>
          </cell>
          <cell r="FW306" t="str">
            <v/>
          </cell>
          <cell r="FX306" t="str">
            <v/>
          </cell>
          <cell r="FY306" t="str">
            <v/>
          </cell>
          <cell r="FZ306" t="str">
            <v/>
          </cell>
          <cell r="GA306" t="str">
            <v/>
          </cell>
          <cell r="GB306" t="str">
            <v/>
          </cell>
          <cell r="GC306" t="str">
            <v/>
          </cell>
          <cell r="GD306" t="str">
            <v/>
          </cell>
          <cell r="GE306" t="str">
            <v/>
          </cell>
          <cell r="GF306" t="str">
            <v/>
          </cell>
          <cell r="GG306" t="str">
            <v/>
          </cell>
          <cell r="GH306" t="str">
            <v/>
          </cell>
          <cell r="GI306" t="str">
            <v/>
          </cell>
          <cell r="GJ306" t="str">
            <v/>
          </cell>
          <cell r="GK306" t="str">
            <v/>
          </cell>
          <cell r="GL306" t="str">
            <v/>
          </cell>
          <cell r="GM306" t="str">
            <v/>
          </cell>
          <cell r="GN306" t="str">
            <v/>
          </cell>
          <cell r="GO306" t="str">
            <v/>
          </cell>
          <cell r="GQ306">
            <v>306</v>
          </cell>
        </row>
        <row r="307">
          <cell r="A307" t="str">
            <v>4801A</v>
          </cell>
          <cell r="B307" t="str">
            <v>Kyoto University</v>
          </cell>
          <cell r="C307" t="str">
            <v>Graduate School of Economics</v>
          </cell>
          <cell r="D307" t="str">
            <v>East Asia Sustainable Economic Development Studies(Master's programme)</v>
          </cell>
          <cell r="G307" t="str">
            <v>https://www.econ.kyoto-u.ac.jp/kueac/</v>
          </cell>
          <cell r="H307" t="str">
            <v>Not mandatory</v>
          </cell>
          <cell r="J307" t="str">
            <v>PhD candidates are not accepted</v>
          </cell>
          <cell r="L307" t="str">
            <v>Without_PreApplication_Matching</v>
          </cell>
          <cell r="M307" t="str">
            <v>緑</v>
          </cell>
          <cell r="ES307" t="str">
            <v/>
          </cell>
          <cell r="ET307" t="str">
            <v/>
          </cell>
          <cell r="EU307" t="str">
            <v/>
          </cell>
          <cell r="EV307" t="str">
            <v/>
          </cell>
          <cell r="EW307" t="str">
            <v/>
          </cell>
          <cell r="EX307" t="str">
            <v/>
          </cell>
          <cell r="EY307" t="str">
            <v/>
          </cell>
          <cell r="EZ307" t="str">
            <v/>
          </cell>
          <cell r="FA307" t="str">
            <v/>
          </cell>
          <cell r="FB307" t="str">
            <v/>
          </cell>
          <cell r="FC307" t="str">
            <v/>
          </cell>
          <cell r="FD307" t="str">
            <v/>
          </cell>
          <cell r="FE307" t="str">
            <v/>
          </cell>
          <cell r="FF307" t="str">
            <v/>
          </cell>
          <cell r="FG307" t="str">
            <v/>
          </cell>
          <cell r="FH307" t="str">
            <v/>
          </cell>
          <cell r="FI307" t="str">
            <v/>
          </cell>
          <cell r="FJ307" t="str">
            <v/>
          </cell>
          <cell r="FK307" t="str">
            <v/>
          </cell>
          <cell r="FL307" t="str">
            <v/>
          </cell>
          <cell r="FM307" t="str">
            <v/>
          </cell>
          <cell r="FN307" t="str">
            <v/>
          </cell>
          <cell r="FO307" t="str">
            <v/>
          </cell>
          <cell r="FP307" t="str">
            <v/>
          </cell>
          <cell r="FQ307" t="str">
            <v/>
          </cell>
          <cell r="FR307" t="str">
            <v/>
          </cell>
          <cell r="FS307" t="str">
            <v/>
          </cell>
          <cell r="FT307" t="str">
            <v/>
          </cell>
          <cell r="FU307" t="str">
            <v/>
          </cell>
          <cell r="FV307" t="str">
            <v/>
          </cell>
          <cell r="FW307" t="str">
            <v/>
          </cell>
          <cell r="FX307" t="str">
            <v/>
          </cell>
          <cell r="FY307" t="str">
            <v/>
          </cell>
          <cell r="FZ307" t="str">
            <v/>
          </cell>
          <cell r="GA307" t="str">
            <v/>
          </cell>
          <cell r="GB307" t="str">
            <v/>
          </cell>
          <cell r="GC307" t="str">
            <v/>
          </cell>
          <cell r="GD307" t="str">
            <v/>
          </cell>
          <cell r="GE307" t="str">
            <v/>
          </cell>
          <cell r="GF307" t="str">
            <v/>
          </cell>
          <cell r="GG307" t="str">
            <v/>
          </cell>
          <cell r="GH307" t="str">
            <v/>
          </cell>
          <cell r="GI307" t="str">
            <v/>
          </cell>
          <cell r="GJ307" t="str">
            <v/>
          </cell>
          <cell r="GK307" t="str">
            <v/>
          </cell>
          <cell r="GL307" t="str">
            <v/>
          </cell>
          <cell r="GM307" t="str">
            <v/>
          </cell>
          <cell r="GN307" t="str">
            <v/>
          </cell>
          <cell r="GO307" t="str">
            <v/>
          </cell>
          <cell r="GQ307">
            <v>307</v>
          </cell>
        </row>
        <row r="308">
          <cell r="A308" t="str">
            <v>4801B</v>
          </cell>
          <cell r="B308" t="str">
            <v>Kyoto University</v>
          </cell>
          <cell r="C308" t="str">
            <v>Graduate School of Economics</v>
          </cell>
          <cell r="D308" t="str">
            <v>East Asia Sustainable Economic Development Studies (Doctoral programme)</v>
          </cell>
          <cell r="G308" t="str">
            <v>https://www.econ.kyoto-u.ac.jp/kueac/</v>
          </cell>
          <cell r="H308" t="str">
            <v>Master's degree candidates are not accepted</v>
          </cell>
          <cell r="J308" t="str">
            <v>Mandatory</v>
          </cell>
          <cell r="K308" t="str">
            <v>https://www.econ.kyoto-u.ac.jp/en/faculty-members/professor/</v>
          </cell>
          <cell r="L308" t="str">
            <v>for_PreApplication_Matching</v>
          </cell>
          <cell r="M308" t="str">
            <v>緑</v>
          </cell>
          <cell r="ES308" t="str">
            <v/>
          </cell>
          <cell r="ET308" t="str">
            <v/>
          </cell>
          <cell r="EU308" t="str">
            <v/>
          </cell>
          <cell r="EV308" t="str">
            <v/>
          </cell>
          <cell r="EW308" t="str">
            <v/>
          </cell>
          <cell r="EX308" t="str">
            <v/>
          </cell>
          <cell r="EY308" t="str">
            <v/>
          </cell>
          <cell r="EZ308" t="str">
            <v/>
          </cell>
          <cell r="FA308" t="str">
            <v/>
          </cell>
          <cell r="FB308" t="str">
            <v/>
          </cell>
          <cell r="FC308" t="str">
            <v/>
          </cell>
          <cell r="FD308" t="str">
            <v/>
          </cell>
          <cell r="FE308" t="str">
            <v/>
          </cell>
          <cell r="FF308" t="str">
            <v/>
          </cell>
          <cell r="FG308" t="str">
            <v/>
          </cell>
          <cell r="FH308" t="str">
            <v/>
          </cell>
          <cell r="FI308" t="str">
            <v/>
          </cell>
          <cell r="FJ308" t="str">
            <v/>
          </cell>
          <cell r="FK308" t="str">
            <v/>
          </cell>
          <cell r="FL308" t="str">
            <v/>
          </cell>
          <cell r="FM308" t="str">
            <v/>
          </cell>
          <cell r="FN308" t="str">
            <v/>
          </cell>
          <cell r="FO308" t="str">
            <v/>
          </cell>
          <cell r="FP308" t="str">
            <v/>
          </cell>
          <cell r="FQ308" t="str">
            <v/>
          </cell>
          <cell r="FR308" t="str">
            <v/>
          </cell>
          <cell r="FS308" t="str">
            <v/>
          </cell>
          <cell r="FT308" t="str">
            <v/>
          </cell>
          <cell r="FU308" t="str">
            <v/>
          </cell>
          <cell r="FV308" t="str">
            <v/>
          </cell>
          <cell r="FW308" t="str">
            <v/>
          </cell>
          <cell r="FX308" t="str">
            <v/>
          </cell>
          <cell r="FY308" t="str">
            <v/>
          </cell>
          <cell r="FZ308" t="str">
            <v/>
          </cell>
          <cell r="GA308" t="str">
            <v/>
          </cell>
          <cell r="GB308" t="str">
            <v/>
          </cell>
          <cell r="GC308" t="str">
            <v/>
          </cell>
          <cell r="GD308" t="str">
            <v/>
          </cell>
          <cell r="GE308" t="str">
            <v/>
          </cell>
          <cell r="GF308" t="str">
            <v/>
          </cell>
          <cell r="GG308" t="str">
            <v/>
          </cell>
          <cell r="GH308" t="str">
            <v/>
          </cell>
          <cell r="GI308" t="str">
            <v/>
          </cell>
          <cell r="GJ308" t="str">
            <v/>
          </cell>
          <cell r="GK308" t="str">
            <v/>
          </cell>
          <cell r="GL308" t="str">
            <v/>
          </cell>
          <cell r="GM308" t="str">
            <v/>
          </cell>
          <cell r="GN308" t="str">
            <v/>
          </cell>
          <cell r="GO308" t="str">
            <v/>
          </cell>
          <cell r="GQ308">
            <v>308</v>
          </cell>
        </row>
        <row r="309">
          <cell r="A309" t="str">
            <v>4802C</v>
          </cell>
          <cell r="B309" t="str">
            <v>Kyoto University</v>
          </cell>
          <cell r="C309" t="str">
            <v>Graduate school of Engineering</v>
          </cell>
          <cell r="D309" t="str">
            <v>Department of Environmental Engineering</v>
          </cell>
          <cell r="G309" t="str">
            <v>https://www.env.t.kyoto-u.ac.jp/en?set_language=en</v>
          </cell>
          <cell r="H309" t="str">
            <v>Master's degree candidates are not accepted</v>
          </cell>
          <cell r="J309" t="str">
            <v>Mandatory</v>
          </cell>
          <cell r="K309" t="str">
            <v>https://www.env.t.kyoto-u.ac.jp/en/information/laboratory</v>
          </cell>
          <cell r="L309" t="str">
            <v>for_PreApplication_Matching</v>
          </cell>
          <cell r="M309" t="str">
            <v>緑</v>
          </cell>
          <cell r="ES309" t="str">
            <v/>
          </cell>
          <cell r="ET309" t="str">
            <v/>
          </cell>
          <cell r="EU309" t="str">
            <v/>
          </cell>
          <cell r="EV309" t="str">
            <v/>
          </cell>
          <cell r="EW309" t="str">
            <v/>
          </cell>
          <cell r="EX309" t="str">
            <v/>
          </cell>
          <cell r="EY309" t="str">
            <v/>
          </cell>
          <cell r="EZ309" t="str">
            <v/>
          </cell>
          <cell r="FA309" t="str">
            <v/>
          </cell>
          <cell r="FB309" t="str">
            <v/>
          </cell>
          <cell r="FC309" t="str">
            <v/>
          </cell>
          <cell r="FD309" t="str">
            <v/>
          </cell>
          <cell r="FE309" t="str">
            <v/>
          </cell>
          <cell r="FF309" t="str">
            <v/>
          </cell>
          <cell r="FG309" t="str">
            <v/>
          </cell>
          <cell r="FH309" t="str">
            <v/>
          </cell>
          <cell r="FI309" t="str">
            <v/>
          </cell>
          <cell r="FJ309" t="str">
            <v/>
          </cell>
          <cell r="FK309" t="str">
            <v/>
          </cell>
          <cell r="FL309" t="str">
            <v/>
          </cell>
          <cell r="FM309" t="str">
            <v/>
          </cell>
          <cell r="FN309" t="str">
            <v/>
          </cell>
          <cell r="FO309" t="str">
            <v/>
          </cell>
          <cell r="FP309" t="str">
            <v/>
          </cell>
          <cell r="FQ309" t="str">
            <v/>
          </cell>
          <cell r="FR309" t="str">
            <v/>
          </cell>
          <cell r="FS309" t="str">
            <v/>
          </cell>
          <cell r="FT309" t="str">
            <v/>
          </cell>
          <cell r="FU309" t="str">
            <v/>
          </cell>
          <cell r="FV309" t="str">
            <v/>
          </cell>
          <cell r="FW309" t="str">
            <v/>
          </cell>
          <cell r="FX309" t="str">
            <v/>
          </cell>
          <cell r="FY309" t="str">
            <v/>
          </cell>
          <cell r="FZ309" t="str">
            <v/>
          </cell>
          <cell r="GA309" t="str">
            <v/>
          </cell>
          <cell r="GB309" t="str">
            <v/>
          </cell>
          <cell r="GC309" t="str">
            <v/>
          </cell>
          <cell r="GD309" t="str">
            <v/>
          </cell>
          <cell r="GE309" t="str">
            <v/>
          </cell>
          <cell r="GF309" t="str">
            <v/>
          </cell>
          <cell r="GG309" t="str">
            <v/>
          </cell>
          <cell r="GH309" t="str">
            <v/>
          </cell>
          <cell r="GI309" t="str">
            <v/>
          </cell>
          <cell r="GJ309" t="str">
            <v/>
          </cell>
          <cell r="GK309" t="str">
            <v/>
          </cell>
          <cell r="GL309" t="str">
            <v/>
          </cell>
          <cell r="GM309" t="str">
            <v/>
          </cell>
          <cell r="GN309" t="str">
            <v/>
          </cell>
          <cell r="GO309" t="str">
            <v/>
          </cell>
          <cell r="GQ309">
            <v>309</v>
          </cell>
        </row>
        <row r="310">
          <cell r="A310" t="str">
            <v>4802E</v>
          </cell>
          <cell r="B310" t="str">
            <v>Kyoto University</v>
          </cell>
          <cell r="C310" t="str">
            <v>Graduate school of Engineering</v>
          </cell>
          <cell r="D310" t="str">
            <v>Department of Civil and Earth  Resources Engineering
Department of Urban Management</v>
          </cell>
          <cell r="G310" t="str">
            <v>https://www.t.kyoto-u.ac.jp/en?set_language=en</v>
          </cell>
          <cell r="H310" t="str">
            <v>Mandatory</v>
          </cell>
          <cell r="I310" t="str">
            <v>https://www.ce.t.kyoto-u.ac.jp/en/information/laboratory
https://www.um.t.kyoto-u.ac.jp/en/information/laboratory?set_language=en</v>
          </cell>
          <cell r="J310" t="str">
            <v>Mandatory</v>
          </cell>
          <cell r="K310" t="str">
            <v>https://www.ce.t.kyoto-u.ac.jp/en/information/laboratory
https://www.um.t.kyoto-u.ac.jp/en/information/laboratory?set_language=en</v>
          </cell>
          <cell r="L310" t="str">
            <v>for_PreApplication_Matching</v>
          </cell>
          <cell r="M310" t="str">
            <v>緑</v>
          </cell>
          <cell r="ES310" t="str">
            <v/>
          </cell>
          <cell r="ET310" t="str">
            <v/>
          </cell>
          <cell r="EU310" t="str">
            <v/>
          </cell>
          <cell r="EV310" t="str">
            <v/>
          </cell>
          <cell r="EW310" t="str">
            <v/>
          </cell>
          <cell r="EX310" t="str">
            <v/>
          </cell>
          <cell r="EY310" t="str">
            <v/>
          </cell>
          <cell r="EZ310" t="str">
            <v/>
          </cell>
          <cell r="FA310" t="str">
            <v/>
          </cell>
          <cell r="FB310" t="str">
            <v/>
          </cell>
          <cell r="FC310" t="str">
            <v/>
          </cell>
          <cell r="FD310" t="str">
            <v/>
          </cell>
          <cell r="FE310" t="str">
            <v/>
          </cell>
          <cell r="FF310" t="str">
            <v/>
          </cell>
          <cell r="FG310" t="str">
            <v/>
          </cell>
          <cell r="FH310" t="str">
            <v/>
          </cell>
          <cell r="FI310" t="str">
            <v/>
          </cell>
          <cell r="FJ310" t="str">
            <v/>
          </cell>
          <cell r="FK310" t="str">
            <v/>
          </cell>
          <cell r="FL310" t="str">
            <v/>
          </cell>
          <cell r="FM310" t="str">
            <v/>
          </cell>
          <cell r="FN310" t="str">
            <v/>
          </cell>
          <cell r="FO310" t="str">
            <v/>
          </cell>
          <cell r="FP310" t="str">
            <v/>
          </cell>
          <cell r="FQ310" t="str">
            <v/>
          </cell>
          <cell r="FR310" t="str">
            <v/>
          </cell>
          <cell r="FS310" t="str">
            <v/>
          </cell>
          <cell r="FT310" t="str">
            <v/>
          </cell>
          <cell r="FU310" t="str">
            <v/>
          </cell>
          <cell r="FV310" t="str">
            <v/>
          </cell>
          <cell r="FW310" t="str">
            <v/>
          </cell>
          <cell r="FX310" t="str">
            <v/>
          </cell>
          <cell r="FY310" t="str">
            <v/>
          </cell>
          <cell r="FZ310" t="str">
            <v/>
          </cell>
          <cell r="GA310" t="str">
            <v/>
          </cell>
          <cell r="GB310" t="str">
            <v/>
          </cell>
          <cell r="GC310" t="str">
            <v/>
          </cell>
          <cell r="GD310" t="str">
            <v/>
          </cell>
          <cell r="GE310" t="str">
            <v/>
          </cell>
          <cell r="GF310" t="str">
            <v/>
          </cell>
          <cell r="GG310" t="str">
            <v/>
          </cell>
          <cell r="GH310" t="str">
            <v/>
          </cell>
          <cell r="GI310" t="str">
            <v/>
          </cell>
          <cell r="GJ310" t="str">
            <v/>
          </cell>
          <cell r="GK310" t="str">
            <v/>
          </cell>
          <cell r="GL310" t="str">
            <v/>
          </cell>
          <cell r="GM310" t="str">
            <v/>
          </cell>
          <cell r="GN310" t="str">
            <v/>
          </cell>
          <cell r="GO310" t="str">
            <v/>
          </cell>
          <cell r="GQ310">
            <v>310</v>
          </cell>
        </row>
        <row r="311">
          <cell r="A311" t="str">
            <v>4803A</v>
          </cell>
          <cell r="B311" t="str">
            <v>Kyoto University</v>
          </cell>
          <cell r="C311" t="str">
            <v>Graduate School of Agriculture</v>
          </cell>
          <cell r="D311" t="str">
            <v>Special Course in Agricultural Sciences</v>
          </cell>
          <cell r="G311" t="str">
            <v>https://www.kais.kyoto-u.ac.jp/english/</v>
          </cell>
          <cell r="H311" t="str">
            <v>Not mandatory</v>
          </cell>
          <cell r="J311" t="str">
            <v>Not mandatory</v>
          </cell>
          <cell r="L311" t="str">
            <v>for_PreApplication_Matching</v>
          </cell>
          <cell r="M311" t="str">
            <v>緑</v>
          </cell>
          <cell r="ES311" t="str">
            <v>F38</v>
          </cell>
          <cell r="ET311" t="str">
            <v>F39</v>
          </cell>
          <cell r="EU311" t="str">
            <v>F40</v>
          </cell>
          <cell r="EV311" t="str">
            <v>F41</v>
          </cell>
          <cell r="EW311" t="str">
            <v>F42</v>
          </cell>
          <cell r="EX311" t="str">
            <v/>
          </cell>
          <cell r="EY311" t="str">
            <v/>
          </cell>
          <cell r="EZ311" t="str">
            <v/>
          </cell>
          <cell r="FA311" t="str">
            <v/>
          </cell>
          <cell r="FB311" t="str">
            <v/>
          </cell>
          <cell r="FC311" t="str">
            <v/>
          </cell>
          <cell r="FD311" t="str">
            <v/>
          </cell>
          <cell r="FE311" t="str">
            <v/>
          </cell>
          <cell r="FF311" t="str">
            <v/>
          </cell>
          <cell r="FG311" t="str">
            <v/>
          </cell>
          <cell r="FH311" t="str">
            <v/>
          </cell>
          <cell r="FI311" t="str">
            <v/>
          </cell>
          <cell r="FJ311" t="str">
            <v/>
          </cell>
          <cell r="FK311" t="str">
            <v/>
          </cell>
          <cell r="FL311" t="str">
            <v/>
          </cell>
          <cell r="FM311" t="str">
            <v/>
          </cell>
          <cell r="FN311" t="str">
            <v/>
          </cell>
          <cell r="FO311" t="str">
            <v/>
          </cell>
          <cell r="FP311" t="str">
            <v/>
          </cell>
          <cell r="FQ311" t="str">
            <v/>
          </cell>
          <cell r="FR311" t="str">
            <v/>
          </cell>
          <cell r="FS311" t="str">
            <v/>
          </cell>
          <cell r="FT311" t="str">
            <v/>
          </cell>
          <cell r="FU311" t="str">
            <v/>
          </cell>
          <cell r="FV311" t="str">
            <v/>
          </cell>
          <cell r="FW311" t="str">
            <v/>
          </cell>
          <cell r="FX311" t="str">
            <v/>
          </cell>
          <cell r="FY311" t="str">
            <v/>
          </cell>
          <cell r="FZ311" t="str">
            <v/>
          </cell>
          <cell r="GA311" t="str">
            <v/>
          </cell>
          <cell r="GB311" t="str">
            <v/>
          </cell>
          <cell r="GC311" t="str">
            <v/>
          </cell>
          <cell r="GD311" t="str">
            <v/>
          </cell>
          <cell r="GE311" t="str">
            <v/>
          </cell>
          <cell r="GF311" t="str">
            <v/>
          </cell>
          <cell r="GG311" t="str">
            <v/>
          </cell>
          <cell r="GH311" t="str">
            <v/>
          </cell>
          <cell r="GI311" t="str">
            <v/>
          </cell>
          <cell r="GJ311" t="str">
            <v/>
          </cell>
          <cell r="GK311" t="str">
            <v/>
          </cell>
          <cell r="GL311" t="str">
            <v/>
          </cell>
          <cell r="GM311" t="str">
            <v/>
          </cell>
          <cell r="GN311" t="str">
            <v/>
          </cell>
          <cell r="GO311" t="str">
            <v/>
          </cell>
          <cell r="GQ311">
            <v>311</v>
          </cell>
        </row>
        <row r="312">
          <cell r="A312" t="str">
            <v>4805B</v>
          </cell>
          <cell r="B312" t="str">
            <v>Kyoto University</v>
          </cell>
          <cell r="C312" t="str">
            <v>Graduate School of Informatics</v>
          </cell>
          <cell r="D312" t="str">
            <v xml:space="preserve">Social Inforamtics </v>
          </cell>
          <cell r="E312" t="str">
            <v>Medical Informatics</v>
          </cell>
          <cell r="F312" t="str">
            <v>Tomohiro Kuroda</v>
          </cell>
          <cell r="G312" t="str">
            <v>https://www.i.kyoto-u.ac.jp/en/</v>
          </cell>
          <cell r="H312" t="str">
            <v>Mandatory</v>
          </cell>
          <cell r="I312" t="str">
            <v>https://medinfo.kuhp.kyoto-u.ac.jp/en/members/</v>
          </cell>
          <cell r="J312" t="str">
            <v>Mandatory</v>
          </cell>
          <cell r="K312" t="str">
            <v>https://medinfo.kuhp.kyoto-u.ac.jp/en/members/</v>
          </cell>
          <cell r="L312" t="str">
            <v>for_PreApplication_Matching</v>
          </cell>
          <cell r="M312" t="str">
            <v>緑</v>
          </cell>
          <cell r="N312" t="str">
            <v>90010J61</v>
          </cell>
          <cell r="O312">
            <v>61010</v>
          </cell>
          <cell r="P312">
            <v>62010</v>
          </cell>
          <cell r="Q312">
            <v>90130</v>
          </cell>
          <cell r="ES312" t="str">
            <v>J61</v>
          </cell>
          <cell r="ET312" t="str">
            <v>J62</v>
          </cell>
          <cell r="EU312" t="str">
            <v>DI90</v>
          </cell>
          <cell r="EV312" t="str">
            <v/>
          </cell>
          <cell r="EW312" t="str">
            <v/>
          </cell>
          <cell r="EX312" t="str">
            <v/>
          </cell>
          <cell r="EY312" t="str">
            <v/>
          </cell>
          <cell r="EZ312" t="str">
            <v/>
          </cell>
          <cell r="FA312" t="str">
            <v/>
          </cell>
          <cell r="FB312" t="str">
            <v/>
          </cell>
          <cell r="FC312" t="str">
            <v/>
          </cell>
          <cell r="FD312" t="str">
            <v/>
          </cell>
          <cell r="FE312" t="str">
            <v/>
          </cell>
          <cell r="FF312" t="str">
            <v/>
          </cell>
          <cell r="FG312" t="str">
            <v/>
          </cell>
          <cell r="FH312" t="str">
            <v/>
          </cell>
          <cell r="FI312" t="str">
            <v/>
          </cell>
          <cell r="FJ312" t="str">
            <v/>
          </cell>
          <cell r="FK312" t="str">
            <v/>
          </cell>
          <cell r="FL312" t="str">
            <v/>
          </cell>
          <cell r="FM312" t="str">
            <v/>
          </cell>
          <cell r="FN312" t="str">
            <v/>
          </cell>
          <cell r="FO312" t="str">
            <v/>
          </cell>
          <cell r="FP312" t="str">
            <v/>
          </cell>
          <cell r="FQ312" t="str">
            <v/>
          </cell>
          <cell r="FR312" t="str">
            <v/>
          </cell>
          <cell r="FS312" t="str">
            <v/>
          </cell>
          <cell r="FT312" t="str">
            <v/>
          </cell>
          <cell r="FU312" t="str">
            <v/>
          </cell>
          <cell r="FV312" t="str">
            <v/>
          </cell>
          <cell r="FW312" t="str">
            <v/>
          </cell>
          <cell r="FX312" t="str">
            <v/>
          </cell>
          <cell r="FY312" t="str">
            <v/>
          </cell>
          <cell r="FZ312" t="str">
            <v/>
          </cell>
          <cell r="GA312" t="str">
            <v/>
          </cell>
          <cell r="GB312" t="str">
            <v/>
          </cell>
          <cell r="GC312" t="str">
            <v/>
          </cell>
          <cell r="GD312" t="str">
            <v/>
          </cell>
          <cell r="GE312" t="str">
            <v/>
          </cell>
          <cell r="GF312" t="str">
            <v/>
          </cell>
          <cell r="GG312" t="str">
            <v/>
          </cell>
          <cell r="GH312" t="str">
            <v/>
          </cell>
          <cell r="GI312" t="str">
            <v/>
          </cell>
          <cell r="GJ312" t="str">
            <v/>
          </cell>
          <cell r="GK312" t="str">
            <v/>
          </cell>
          <cell r="GL312" t="str">
            <v/>
          </cell>
          <cell r="GM312" t="str">
            <v/>
          </cell>
          <cell r="GN312" t="str">
            <v/>
          </cell>
          <cell r="GO312" t="str">
            <v/>
          </cell>
          <cell r="GQ312">
            <v>312</v>
          </cell>
        </row>
        <row r="313">
          <cell r="A313" t="str">
            <v>4806A</v>
          </cell>
          <cell r="B313" t="str">
            <v>Kyoto University</v>
          </cell>
          <cell r="C313" t="str">
            <v>Graduate school of Global Environmental Studies</v>
          </cell>
          <cell r="D313" t="str">
            <v>Environmental Management/ Global Environmental Studies</v>
          </cell>
          <cell r="G313" t="str">
            <v>https://www.ges.kyoto-u.ac.jp/en/</v>
          </cell>
          <cell r="H313" t="str">
            <v>Mandatory</v>
          </cell>
          <cell r="I313" t="str">
            <v>https://www.ges.kyoto-u.ac.jp/en/faculty/members</v>
          </cell>
          <cell r="J313" t="str">
            <v>Mandatory</v>
          </cell>
          <cell r="K313" t="str">
            <v>https://www.ges.kyoto-u.ac.jp/en/faculty/members</v>
          </cell>
          <cell r="L313" t="str">
            <v>for_PreApplication_Matching</v>
          </cell>
          <cell r="M313" t="str">
            <v>緑</v>
          </cell>
          <cell r="ES313" t="str">
            <v/>
          </cell>
          <cell r="ET313" t="str">
            <v/>
          </cell>
          <cell r="EU313" t="str">
            <v/>
          </cell>
          <cell r="EV313" t="str">
            <v/>
          </cell>
          <cell r="EW313" t="str">
            <v/>
          </cell>
          <cell r="EX313" t="str">
            <v/>
          </cell>
          <cell r="EY313" t="str">
            <v/>
          </cell>
          <cell r="EZ313" t="str">
            <v/>
          </cell>
          <cell r="FA313" t="str">
            <v/>
          </cell>
          <cell r="FB313" t="str">
            <v/>
          </cell>
          <cell r="FC313" t="str">
            <v/>
          </cell>
          <cell r="FD313" t="str">
            <v/>
          </cell>
          <cell r="FE313" t="str">
            <v/>
          </cell>
          <cell r="FF313" t="str">
            <v/>
          </cell>
          <cell r="FG313" t="str">
            <v/>
          </cell>
          <cell r="FH313" t="str">
            <v/>
          </cell>
          <cell r="FI313" t="str">
            <v/>
          </cell>
          <cell r="FJ313" t="str">
            <v/>
          </cell>
          <cell r="FK313" t="str">
            <v/>
          </cell>
          <cell r="FL313" t="str">
            <v/>
          </cell>
          <cell r="FM313" t="str">
            <v/>
          </cell>
          <cell r="FN313" t="str">
            <v/>
          </cell>
          <cell r="FO313" t="str">
            <v/>
          </cell>
          <cell r="FP313" t="str">
            <v/>
          </cell>
          <cell r="FQ313" t="str">
            <v/>
          </cell>
          <cell r="FR313" t="str">
            <v/>
          </cell>
          <cell r="FS313" t="str">
            <v/>
          </cell>
          <cell r="FT313" t="str">
            <v/>
          </cell>
          <cell r="FU313" t="str">
            <v/>
          </cell>
          <cell r="FV313" t="str">
            <v/>
          </cell>
          <cell r="FW313" t="str">
            <v/>
          </cell>
          <cell r="FX313" t="str">
            <v/>
          </cell>
          <cell r="FY313" t="str">
            <v/>
          </cell>
          <cell r="FZ313" t="str">
            <v/>
          </cell>
          <cell r="GA313" t="str">
            <v/>
          </cell>
          <cell r="GB313" t="str">
            <v/>
          </cell>
          <cell r="GC313" t="str">
            <v/>
          </cell>
          <cell r="GD313" t="str">
            <v/>
          </cell>
          <cell r="GE313" t="str">
            <v/>
          </cell>
          <cell r="GF313" t="str">
            <v/>
          </cell>
          <cell r="GG313" t="str">
            <v/>
          </cell>
          <cell r="GH313" t="str">
            <v/>
          </cell>
          <cell r="GI313" t="str">
            <v/>
          </cell>
          <cell r="GJ313" t="str">
            <v/>
          </cell>
          <cell r="GK313" t="str">
            <v/>
          </cell>
          <cell r="GL313" t="str">
            <v/>
          </cell>
          <cell r="GM313" t="str">
            <v/>
          </cell>
          <cell r="GN313" t="str">
            <v/>
          </cell>
          <cell r="GO313" t="str">
            <v/>
          </cell>
          <cell r="GQ313">
            <v>313</v>
          </cell>
        </row>
        <row r="314">
          <cell r="A314" t="str">
            <v>4903A</v>
          </cell>
          <cell r="B314" t="str">
            <v>Kobe University</v>
          </cell>
          <cell r="C314" t="str">
            <v>Graduate school of Economics</v>
          </cell>
          <cell r="D314" t="str">
            <v>International Collaborative Master Course</v>
          </cell>
          <cell r="G314" t="str">
            <v>https://www.econ.kobe-u.ac.jp/en/</v>
          </cell>
          <cell r="H314" t="str">
            <v>Not mandatory</v>
          </cell>
          <cell r="J314" t="str">
            <v>PhD candidates are not accepted</v>
          </cell>
          <cell r="L314" t="str">
            <v>Without_PreApplication_Matching</v>
          </cell>
          <cell r="M314" t="str">
            <v>緑</v>
          </cell>
          <cell r="N314">
            <v>7010</v>
          </cell>
          <cell r="O314">
            <v>7020</v>
          </cell>
          <cell r="P314">
            <v>7030</v>
          </cell>
          <cell r="Q314">
            <v>7040</v>
          </cell>
          <cell r="R314">
            <v>7050</v>
          </cell>
          <cell r="S314">
            <v>7060</v>
          </cell>
          <cell r="T314">
            <v>7070</v>
          </cell>
          <cell r="ES314" t="str">
            <v>A7</v>
          </cell>
          <cell r="ET314" t="str">
            <v/>
          </cell>
          <cell r="EU314" t="str">
            <v/>
          </cell>
          <cell r="EV314" t="str">
            <v/>
          </cell>
          <cell r="EW314" t="str">
            <v/>
          </cell>
          <cell r="EX314" t="str">
            <v/>
          </cell>
          <cell r="EY314" t="str">
            <v/>
          </cell>
          <cell r="EZ314" t="str">
            <v/>
          </cell>
          <cell r="FA314" t="str">
            <v/>
          </cell>
          <cell r="FB314" t="str">
            <v/>
          </cell>
          <cell r="FC314" t="str">
            <v/>
          </cell>
          <cell r="FD314" t="str">
            <v/>
          </cell>
          <cell r="FE314" t="str">
            <v/>
          </cell>
          <cell r="FF314" t="str">
            <v/>
          </cell>
          <cell r="FG314" t="str">
            <v/>
          </cell>
          <cell r="FH314" t="str">
            <v/>
          </cell>
          <cell r="FI314" t="str">
            <v/>
          </cell>
          <cell r="FJ314" t="str">
            <v/>
          </cell>
          <cell r="FK314" t="str">
            <v/>
          </cell>
          <cell r="FL314" t="str">
            <v/>
          </cell>
          <cell r="FM314" t="str">
            <v/>
          </cell>
          <cell r="FN314" t="str">
            <v/>
          </cell>
          <cell r="FO314" t="str">
            <v/>
          </cell>
          <cell r="FP314" t="str">
            <v/>
          </cell>
          <cell r="FQ314" t="str">
            <v/>
          </cell>
          <cell r="FR314" t="str">
            <v/>
          </cell>
          <cell r="FS314" t="str">
            <v/>
          </cell>
          <cell r="FT314" t="str">
            <v/>
          </cell>
          <cell r="FU314" t="str">
            <v/>
          </cell>
          <cell r="FV314" t="str">
            <v/>
          </cell>
          <cell r="FW314" t="str">
            <v/>
          </cell>
          <cell r="FX314" t="str">
            <v/>
          </cell>
          <cell r="FY314" t="str">
            <v/>
          </cell>
          <cell r="FZ314" t="str">
            <v/>
          </cell>
          <cell r="GA314" t="str">
            <v/>
          </cell>
          <cell r="GB314" t="str">
            <v/>
          </cell>
          <cell r="GC314" t="str">
            <v/>
          </cell>
          <cell r="GD314" t="str">
            <v/>
          </cell>
          <cell r="GE314" t="str">
            <v/>
          </cell>
          <cell r="GF314" t="str">
            <v/>
          </cell>
          <cell r="GG314" t="str">
            <v/>
          </cell>
          <cell r="GH314" t="str">
            <v/>
          </cell>
          <cell r="GI314" t="str">
            <v/>
          </cell>
          <cell r="GJ314" t="str">
            <v/>
          </cell>
          <cell r="GK314" t="str">
            <v/>
          </cell>
          <cell r="GL314" t="str">
            <v/>
          </cell>
          <cell r="GM314" t="str">
            <v/>
          </cell>
          <cell r="GN314" t="str">
            <v/>
          </cell>
          <cell r="GO314" t="str">
            <v/>
          </cell>
          <cell r="GQ314">
            <v>314</v>
          </cell>
        </row>
        <row r="315">
          <cell r="A315" t="str">
            <v>5001A</v>
          </cell>
          <cell r="B315" t="str">
            <v>Kyoto Institute of Technology</v>
          </cell>
          <cell r="C315" t="str">
            <v>Graduate School of Science and Technology</v>
          </cell>
          <cell r="D315" t="str">
            <v>International Graduate
Program for Interdisciplinary Study in Science and Technology</v>
          </cell>
          <cell r="G315" t="str">
            <v>https://www.kit.ac.jp/en/academic-programs/</v>
          </cell>
          <cell r="H315" t="str">
            <v>Mandatory</v>
          </cell>
          <cell r="I315" t="str">
            <v>https://www.hyokadb.jim.kit.ac.jp/top/en.html</v>
          </cell>
          <cell r="J315" t="str">
            <v>Mandatory</v>
          </cell>
          <cell r="K315" t="str">
            <v>https://www.hyokadb.jim.kit.ac.jp/top/en.html</v>
          </cell>
          <cell r="L315" t="str">
            <v>Without_PreApplication_Matching</v>
          </cell>
          <cell r="M315" t="str">
            <v>緑</v>
          </cell>
          <cell r="N315">
            <v>1050</v>
          </cell>
          <cell r="O315">
            <v>1060</v>
          </cell>
          <cell r="P315">
            <v>1070</v>
          </cell>
          <cell r="Q315">
            <v>1080</v>
          </cell>
          <cell r="R315" t="str">
            <v>90010A1</v>
          </cell>
          <cell r="S315" t="str">
            <v>90020A2</v>
          </cell>
          <cell r="T315">
            <v>3060</v>
          </cell>
          <cell r="U315">
            <v>3070</v>
          </cell>
          <cell r="V315" t="str">
            <v>80010A4</v>
          </cell>
          <cell r="W315" t="str">
            <v>80010A6</v>
          </cell>
          <cell r="X315">
            <v>8030</v>
          </cell>
          <cell r="Y315">
            <v>9030</v>
          </cell>
          <cell r="Z315">
            <v>9070</v>
          </cell>
          <cell r="AA315">
            <v>10040</v>
          </cell>
          <cell r="AB315" t="str">
            <v>90030A10</v>
          </cell>
          <cell r="AC315">
            <v>13010</v>
          </cell>
          <cell r="AD315">
            <v>13020</v>
          </cell>
          <cell r="AE315">
            <v>13030</v>
          </cell>
          <cell r="AF315">
            <v>13040</v>
          </cell>
          <cell r="AG315">
            <v>14010</v>
          </cell>
          <cell r="AH315">
            <v>14020</v>
          </cell>
          <cell r="AI315">
            <v>14030</v>
          </cell>
          <cell r="AJ315" t="str">
            <v>80040B14</v>
          </cell>
          <cell r="AK315" t="str">
            <v>80040B15</v>
          </cell>
          <cell r="AL315">
            <v>17020</v>
          </cell>
          <cell r="AM315">
            <v>17050</v>
          </cell>
          <cell r="AN315">
            <v>18010</v>
          </cell>
          <cell r="AO315">
            <v>18020</v>
          </cell>
          <cell r="AP315">
            <v>18040</v>
          </cell>
          <cell r="AQ315">
            <v>19010</v>
          </cell>
          <cell r="AR315">
            <v>19020</v>
          </cell>
          <cell r="AS315">
            <v>20010</v>
          </cell>
          <cell r="AT315">
            <v>20020</v>
          </cell>
          <cell r="AU315">
            <v>21020</v>
          </cell>
          <cell r="AV315">
            <v>21030</v>
          </cell>
          <cell r="AW315">
            <v>21040</v>
          </cell>
          <cell r="AX315">
            <v>21050</v>
          </cell>
          <cell r="AY315">
            <v>21060</v>
          </cell>
          <cell r="AZ315">
            <v>22020</v>
          </cell>
          <cell r="BA315">
            <v>22050</v>
          </cell>
          <cell r="BB315">
            <v>23010</v>
          </cell>
          <cell r="BC315">
            <v>23020</v>
          </cell>
          <cell r="BD315">
            <v>23030</v>
          </cell>
          <cell r="BE315">
            <v>23040</v>
          </cell>
          <cell r="BF315">
            <v>25010</v>
          </cell>
          <cell r="BG315">
            <v>25030</v>
          </cell>
          <cell r="BH315">
            <v>26010</v>
          </cell>
          <cell r="BI315">
            <v>26020</v>
          </cell>
          <cell r="BJ315">
            <v>26030</v>
          </cell>
          <cell r="BK315">
            <v>26040</v>
          </cell>
          <cell r="BL315">
            <v>26050</v>
          </cell>
          <cell r="BM315">
            <v>26060</v>
          </cell>
          <cell r="BN315">
            <v>27030</v>
          </cell>
          <cell r="BO315">
            <v>27040</v>
          </cell>
          <cell r="BP315">
            <v>28010</v>
          </cell>
          <cell r="BQ315">
            <v>28020</v>
          </cell>
          <cell r="BR315">
            <v>28030</v>
          </cell>
          <cell r="BS315">
            <v>28040</v>
          </cell>
          <cell r="BT315">
            <v>28050</v>
          </cell>
          <cell r="BU315">
            <v>29010</v>
          </cell>
          <cell r="BV315">
            <v>29020</v>
          </cell>
          <cell r="BW315">
            <v>30010</v>
          </cell>
          <cell r="BX315">
            <v>30020</v>
          </cell>
          <cell r="BY315">
            <v>32010</v>
          </cell>
          <cell r="BZ315">
            <v>32020</v>
          </cell>
          <cell r="CA315">
            <v>33010</v>
          </cell>
          <cell r="CB315">
            <v>33020</v>
          </cell>
          <cell r="CC315">
            <v>34020</v>
          </cell>
          <cell r="CD315">
            <v>34030</v>
          </cell>
          <cell r="CE315">
            <v>35010</v>
          </cell>
          <cell r="CF315">
            <v>35020</v>
          </cell>
          <cell r="CG315">
            <v>35030</v>
          </cell>
          <cell r="CH315">
            <v>36010</v>
          </cell>
          <cell r="CI315">
            <v>37020</v>
          </cell>
          <cell r="CJ315">
            <v>37030</v>
          </cell>
          <cell r="CK315">
            <v>38010</v>
          </cell>
          <cell r="CL315">
            <v>38020</v>
          </cell>
          <cell r="CM315">
            <v>38030</v>
          </cell>
          <cell r="CN315">
            <v>38040</v>
          </cell>
          <cell r="CO315">
            <v>38050</v>
          </cell>
          <cell r="CP315">
            <v>38060</v>
          </cell>
          <cell r="CQ315">
            <v>39020</v>
          </cell>
          <cell r="CR315">
            <v>39040</v>
          </cell>
          <cell r="CS315">
            <v>39050</v>
          </cell>
          <cell r="CT315">
            <v>40020</v>
          </cell>
          <cell r="CU315">
            <v>43010</v>
          </cell>
          <cell r="CV315">
            <v>43020</v>
          </cell>
          <cell r="CW315">
            <v>43030</v>
          </cell>
          <cell r="CX315">
            <v>43040</v>
          </cell>
          <cell r="CY315">
            <v>43050</v>
          </cell>
          <cell r="CZ315">
            <v>44020</v>
          </cell>
          <cell r="DA315">
            <v>44050</v>
          </cell>
          <cell r="DB315">
            <v>45010</v>
          </cell>
          <cell r="DC315">
            <v>45020</v>
          </cell>
          <cell r="DD315">
            <v>45030</v>
          </cell>
          <cell r="DE315">
            <v>45040</v>
          </cell>
          <cell r="DF315">
            <v>46010</v>
          </cell>
          <cell r="DG315">
            <v>46020</v>
          </cell>
          <cell r="DH315">
            <v>47010</v>
          </cell>
          <cell r="DI315">
            <v>47020</v>
          </cell>
          <cell r="DJ315">
            <v>47060</v>
          </cell>
          <cell r="DK315">
            <v>49030</v>
          </cell>
          <cell r="DL315">
            <v>49040</v>
          </cell>
          <cell r="DM315">
            <v>50010</v>
          </cell>
          <cell r="DN315">
            <v>51010</v>
          </cell>
          <cell r="DO315">
            <v>59040</v>
          </cell>
          <cell r="DP315">
            <v>60010</v>
          </cell>
          <cell r="DQ315">
            <v>60040</v>
          </cell>
          <cell r="DR315">
            <v>60050</v>
          </cell>
          <cell r="DS315">
            <v>60060</v>
          </cell>
          <cell r="DT315">
            <v>60080</v>
          </cell>
          <cell r="DU315">
            <v>60090</v>
          </cell>
          <cell r="DV315">
            <v>60100</v>
          </cell>
          <cell r="DW315">
            <v>61010</v>
          </cell>
          <cell r="DX315">
            <v>61020</v>
          </cell>
          <cell r="DY315">
            <v>61030</v>
          </cell>
          <cell r="DZ315">
            <v>61040</v>
          </cell>
          <cell r="EA315">
            <v>61050</v>
          </cell>
          <cell r="EB315">
            <v>61060</v>
          </cell>
          <cell r="EC315">
            <v>62010</v>
          </cell>
          <cell r="ED315">
            <v>62020</v>
          </cell>
          <cell r="EE315">
            <v>62030</v>
          </cell>
          <cell r="EF315">
            <v>62040</v>
          </cell>
          <cell r="EG315">
            <v>63010</v>
          </cell>
          <cell r="EH315">
            <v>63020</v>
          </cell>
          <cell r="EI315">
            <v>63040</v>
          </cell>
          <cell r="EJ315">
            <v>64020</v>
          </cell>
          <cell r="EK315">
            <v>64030</v>
          </cell>
          <cell r="EL315">
            <v>64050</v>
          </cell>
          <cell r="EM315">
            <v>64060</v>
          </cell>
          <cell r="EN315">
            <v>90110</v>
          </cell>
          <cell r="EO315">
            <v>90120</v>
          </cell>
          <cell r="ES315" t="str">
            <v>A1</v>
          </cell>
          <cell r="ET315" t="str">
            <v>A2</v>
          </cell>
          <cell r="EU315" t="str">
            <v>A3</v>
          </cell>
          <cell r="EV315" t="str">
            <v>A4</v>
          </cell>
          <cell r="EW315" t="str">
            <v>A6</v>
          </cell>
          <cell r="EX315" t="str">
            <v>A8</v>
          </cell>
          <cell r="EY315" t="str">
            <v>A9</v>
          </cell>
          <cell r="EZ315" t="str">
            <v>A10</v>
          </cell>
          <cell r="FA315" t="str">
            <v>B13</v>
          </cell>
          <cell r="FB315" t="str">
            <v>B14</v>
          </cell>
          <cell r="FC315" t="str">
            <v>B15</v>
          </cell>
          <cell r="FD315" t="str">
            <v>B17</v>
          </cell>
          <cell r="FE315" t="str">
            <v>C18</v>
          </cell>
          <cell r="FF315" t="str">
            <v>C19</v>
          </cell>
          <cell r="FG315" t="str">
            <v>C20</v>
          </cell>
          <cell r="FH315" t="str">
            <v>C21</v>
          </cell>
          <cell r="FI315" t="str">
            <v>C22</v>
          </cell>
          <cell r="FJ315" t="str">
            <v>C23</v>
          </cell>
          <cell r="FK315" t="str">
            <v>C25</v>
          </cell>
          <cell r="FL315" t="str">
            <v>D26</v>
          </cell>
          <cell r="FM315" t="str">
            <v>D27</v>
          </cell>
          <cell r="FN315" t="str">
            <v>D28</v>
          </cell>
          <cell r="FO315" t="str">
            <v>D29</v>
          </cell>
          <cell r="FP315" t="str">
            <v>D30</v>
          </cell>
          <cell r="FQ315" t="str">
            <v>E32</v>
          </cell>
          <cell r="FR315" t="str">
            <v>E33</v>
          </cell>
          <cell r="FS315" t="str">
            <v>E34</v>
          </cell>
          <cell r="FT315" t="str">
            <v>E35</v>
          </cell>
          <cell r="FU315" t="str">
            <v>E36</v>
          </cell>
          <cell r="FV315" t="str">
            <v>E37</v>
          </cell>
          <cell r="FW315" t="str">
            <v>F38</v>
          </cell>
          <cell r="FX315" t="str">
            <v>F39</v>
          </cell>
          <cell r="FY315" t="str">
            <v>F40</v>
          </cell>
          <cell r="FZ315" t="str">
            <v>G43</v>
          </cell>
          <cell r="GA315" t="str">
            <v>G44</v>
          </cell>
          <cell r="GB315" t="str">
            <v>G45</v>
          </cell>
          <cell r="GC315" t="str">
            <v>G46</v>
          </cell>
          <cell r="GD315" t="str">
            <v>H47</v>
          </cell>
          <cell r="GE315" t="str">
            <v>H49</v>
          </cell>
          <cell r="GF315" t="str">
            <v>I50</v>
          </cell>
          <cell r="GG315" t="str">
            <v>I51</v>
          </cell>
          <cell r="GH315" t="str">
            <v>I59</v>
          </cell>
          <cell r="GI315" t="str">
            <v>J60</v>
          </cell>
          <cell r="GJ315" t="str">
            <v>J61</v>
          </cell>
          <cell r="GK315" t="str">
            <v>J62</v>
          </cell>
          <cell r="GL315" t="str">
            <v>K63</v>
          </cell>
          <cell r="GM315" t="str">
            <v>K64</v>
          </cell>
          <cell r="GN315" t="str">
            <v>DI90</v>
          </cell>
          <cell r="GO315" t="str">
            <v/>
          </cell>
          <cell r="GQ315">
            <v>315</v>
          </cell>
        </row>
        <row r="316">
          <cell r="A316" t="str">
            <v>5102B</v>
          </cell>
          <cell r="B316" t="str">
            <v>Ritsumeikan University</v>
          </cell>
          <cell r="C316" t="str">
            <v>Graduate School of Information Science and Engineering</v>
          </cell>
          <cell r="G316" t="str">
            <v>http://en.ritsumei.ac.jp/gsise/</v>
          </cell>
          <cell r="H316" t="str">
            <v>Mandatory</v>
          </cell>
          <cell r="I316" t="str">
            <v>http://en.ritsumei.ac.jp/gsise/professor/</v>
          </cell>
          <cell r="J316" t="str">
            <v>Mandatory</v>
          </cell>
          <cell r="K316" t="str">
            <v>http://en.ritsumei.ac.jp/gsise/professor/</v>
          </cell>
          <cell r="L316" t="str">
            <v>for_PreApplication_Matching</v>
          </cell>
          <cell r="M316" t="str">
            <v>緑</v>
          </cell>
          <cell r="N316">
            <v>60010</v>
          </cell>
          <cell r="O316">
            <v>60020</v>
          </cell>
          <cell r="P316">
            <v>60030</v>
          </cell>
          <cell r="Q316">
            <v>60040</v>
          </cell>
          <cell r="R316">
            <v>60050</v>
          </cell>
          <cell r="S316">
            <v>60060</v>
          </cell>
          <cell r="T316">
            <v>60070</v>
          </cell>
          <cell r="U316">
            <v>60080</v>
          </cell>
          <cell r="V316">
            <v>60090</v>
          </cell>
          <cell r="W316">
            <v>60100</v>
          </cell>
          <cell r="X316">
            <v>61010</v>
          </cell>
          <cell r="Y316">
            <v>61020</v>
          </cell>
          <cell r="Z316">
            <v>61030</v>
          </cell>
          <cell r="AA316">
            <v>61040</v>
          </cell>
          <cell r="AB316">
            <v>61050</v>
          </cell>
          <cell r="AC316">
            <v>61060</v>
          </cell>
          <cell r="AD316" t="str">
            <v>90010J61</v>
          </cell>
          <cell r="AE316" t="str">
            <v>90030J61</v>
          </cell>
          <cell r="AF316">
            <v>62010</v>
          </cell>
          <cell r="AG316">
            <v>62020</v>
          </cell>
          <cell r="AH316">
            <v>62030</v>
          </cell>
          <cell r="AI316">
            <v>62040</v>
          </cell>
          <cell r="AJ316" t="str">
            <v>90020J62</v>
          </cell>
          <cell r="ES316" t="str">
            <v>J60</v>
          </cell>
          <cell r="ET316" t="str">
            <v>J61</v>
          </cell>
          <cell r="EU316" t="str">
            <v>J62</v>
          </cell>
          <cell r="EV316" t="str">
            <v/>
          </cell>
          <cell r="EW316" t="str">
            <v/>
          </cell>
          <cell r="EX316" t="str">
            <v/>
          </cell>
          <cell r="EY316" t="str">
            <v/>
          </cell>
          <cell r="EZ316" t="str">
            <v/>
          </cell>
          <cell r="FA316" t="str">
            <v/>
          </cell>
          <cell r="FB316" t="str">
            <v/>
          </cell>
          <cell r="FC316" t="str">
            <v/>
          </cell>
          <cell r="FD316" t="str">
            <v/>
          </cell>
          <cell r="FE316" t="str">
            <v/>
          </cell>
          <cell r="FF316" t="str">
            <v/>
          </cell>
          <cell r="FG316" t="str">
            <v/>
          </cell>
          <cell r="FH316" t="str">
            <v/>
          </cell>
          <cell r="FI316" t="str">
            <v/>
          </cell>
          <cell r="FJ316" t="str">
            <v/>
          </cell>
          <cell r="FK316" t="str">
            <v/>
          </cell>
          <cell r="FL316" t="str">
            <v/>
          </cell>
          <cell r="FM316" t="str">
            <v/>
          </cell>
          <cell r="FN316" t="str">
            <v/>
          </cell>
          <cell r="FO316" t="str">
            <v/>
          </cell>
          <cell r="FP316" t="str">
            <v/>
          </cell>
          <cell r="FQ316" t="str">
            <v/>
          </cell>
          <cell r="FR316" t="str">
            <v/>
          </cell>
          <cell r="FS316" t="str">
            <v/>
          </cell>
          <cell r="FT316" t="str">
            <v/>
          </cell>
          <cell r="FU316" t="str">
            <v/>
          </cell>
          <cell r="FV316" t="str">
            <v/>
          </cell>
          <cell r="FW316" t="str">
            <v/>
          </cell>
          <cell r="FX316" t="str">
            <v/>
          </cell>
          <cell r="FY316" t="str">
            <v/>
          </cell>
          <cell r="FZ316" t="str">
            <v/>
          </cell>
          <cell r="GA316" t="str">
            <v/>
          </cell>
          <cell r="GB316" t="str">
            <v/>
          </cell>
          <cell r="GC316" t="str">
            <v/>
          </cell>
          <cell r="GD316" t="str">
            <v/>
          </cell>
          <cell r="GE316" t="str">
            <v/>
          </cell>
          <cell r="GF316" t="str">
            <v/>
          </cell>
          <cell r="GG316" t="str">
            <v/>
          </cell>
          <cell r="GH316" t="str">
            <v/>
          </cell>
          <cell r="GI316" t="str">
            <v/>
          </cell>
          <cell r="GJ316" t="str">
            <v/>
          </cell>
          <cell r="GK316" t="str">
            <v/>
          </cell>
          <cell r="GL316" t="str">
            <v/>
          </cell>
          <cell r="GM316" t="str">
            <v/>
          </cell>
          <cell r="GN316" t="str">
            <v/>
          </cell>
          <cell r="GO316" t="str">
            <v/>
          </cell>
          <cell r="GQ316">
            <v>316</v>
          </cell>
        </row>
        <row r="317">
          <cell r="A317" t="str">
            <v>5103A</v>
          </cell>
          <cell r="B317" t="str">
            <v>Ritsumeikan University</v>
          </cell>
          <cell r="C317" t="str">
            <v>Graduate School of Life Sciences</v>
          </cell>
          <cell r="G317" t="str">
            <v>https://en.ritsumei.ac.jp/gsls/</v>
          </cell>
          <cell r="H317" t="str">
            <v>Mandatory</v>
          </cell>
          <cell r="I317" t="str">
            <v>https://en.ritsumei.ac.jp/gsls/researchers/</v>
          </cell>
          <cell r="J317" t="str">
            <v>Mandatory</v>
          </cell>
          <cell r="K317" t="str">
            <v>https://en.ritsumei.ac.jp/gsls/researchers/</v>
          </cell>
          <cell r="L317" t="str">
            <v>for_PreApplication_Matching</v>
          </cell>
          <cell r="M317" t="str">
            <v>緑</v>
          </cell>
          <cell r="N317">
            <v>27010</v>
          </cell>
          <cell r="O317">
            <v>27020</v>
          </cell>
          <cell r="P317">
            <v>27030</v>
          </cell>
          <cell r="Q317">
            <v>27040</v>
          </cell>
          <cell r="R317">
            <v>32010</v>
          </cell>
          <cell r="S317">
            <v>32020</v>
          </cell>
          <cell r="T317">
            <v>33010</v>
          </cell>
          <cell r="U317">
            <v>33020</v>
          </cell>
          <cell r="V317">
            <v>34010</v>
          </cell>
          <cell r="W317">
            <v>34020</v>
          </cell>
          <cell r="X317">
            <v>34030</v>
          </cell>
          <cell r="Y317">
            <v>35010</v>
          </cell>
          <cell r="Z317">
            <v>35020</v>
          </cell>
          <cell r="AA317">
            <v>35030</v>
          </cell>
          <cell r="AB317">
            <v>36010</v>
          </cell>
          <cell r="AC317">
            <v>36020</v>
          </cell>
          <cell r="AD317">
            <v>37010</v>
          </cell>
          <cell r="AE317">
            <v>37020</v>
          </cell>
          <cell r="AF317">
            <v>37030</v>
          </cell>
          <cell r="AG317">
            <v>38010</v>
          </cell>
          <cell r="AH317">
            <v>38020</v>
          </cell>
          <cell r="AI317">
            <v>38030</v>
          </cell>
          <cell r="AJ317">
            <v>38040</v>
          </cell>
          <cell r="AK317">
            <v>38050</v>
          </cell>
          <cell r="AL317">
            <v>38060</v>
          </cell>
          <cell r="AM317">
            <v>40020</v>
          </cell>
          <cell r="AN317">
            <v>43010</v>
          </cell>
          <cell r="AO317">
            <v>43040</v>
          </cell>
          <cell r="AP317">
            <v>43050</v>
          </cell>
          <cell r="AQ317">
            <v>43060</v>
          </cell>
          <cell r="AR317">
            <v>44010</v>
          </cell>
          <cell r="AS317">
            <v>44020</v>
          </cell>
          <cell r="AT317">
            <v>44030</v>
          </cell>
          <cell r="ES317" t="str">
            <v>D27</v>
          </cell>
          <cell r="ET317" t="str">
            <v>E32</v>
          </cell>
          <cell r="EU317" t="str">
            <v>E33</v>
          </cell>
          <cell r="EV317" t="str">
            <v>E34</v>
          </cell>
          <cell r="EW317" t="str">
            <v>E35</v>
          </cell>
          <cell r="EX317" t="str">
            <v>E36</v>
          </cell>
          <cell r="EY317" t="str">
            <v>E37</v>
          </cell>
          <cell r="EZ317" t="str">
            <v>F38</v>
          </cell>
          <cell r="FA317" t="str">
            <v>F40</v>
          </cell>
          <cell r="FB317" t="str">
            <v>G43</v>
          </cell>
          <cell r="FC317" t="str">
            <v>G44</v>
          </cell>
          <cell r="FD317" t="str">
            <v/>
          </cell>
          <cell r="FE317" t="str">
            <v/>
          </cell>
          <cell r="FF317" t="str">
            <v/>
          </cell>
          <cell r="FG317" t="str">
            <v/>
          </cell>
          <cell r="FH317" t="str">
            <v/>
          </cell>
          <cell r="FI317" t="str">
            <v/>
          </cell>
          <cell r="FJ317" t="str">
            <v/>
          </cell>
          <cell r="FK317" t="str">
            <v/>
          </cell>
          <cell r="FL317" t="str">
            <v/>
          </cell>
          <cell r="FM317" t="str">
            <v/>
          </cell>
          <cell r="FN317" t="str">
            <v/>
          </cell>
          <cell r="FO317" t="str">
            <v/>
          </cell>
          <cell r="FP317" t="str">
            <v/>
          </cell>
          <cell r="FQ317" t="str">
            <v/>
          </cell>
          <cell r="FR317" t="str">
            <v/>
          </cell>
          <cell r="FS317" t="str">
            <v/>
          </cell>
          <cell r="FT317" t="str">
            <v/>
          </cell>
          <cell r="FU317" t="str">
            <v/>
          </cell>
          <cell r="FV317" t="str">
            <v/>
          </cell>
          <cell r="FW317" t="str">
            <v/>
          </cell>
          <cell r="FX317" t="str">
            <v/>
          </cell>
          <cell r="FY317" t="str">
            <v/>
          </cell>
          <cell r="FZ317" t="str">
            <v/>
          </cell>
          <cell r="GA317" t="str">
            <v/>
          </cell>
          <cell r="GB317" t="str">
            <v/>
          </cell>
          <cell r="GC317" t="str">
            <v/>
          </cell>
          <cell r="GD317" t="str">
            <v/>
          </cell>
          <cell r="GE317" t="str">
            <v/>
          </cell>
          <cell r="GF317" t="str">
            <v/>
          </cell>
          <cell r="GG317" t="str">
            <v/>
          </cell>
          <cell r="GH317" t="str">
            <v/>
          </cell>
          <cell r="GI317" t="str">
            <v/>
          </cell>
          <cell r="GJ317" t="str">
            <v/>
          </cell>
          <cell r="GK317" t="str">
            <v/>
          </cell>
          <cell r="GL317" t="str">
            <v/>
          </cell>
          <cell r="GM317" t="str">
            <v/>
          </cell>
          <cell r="GN317" t="str">
            <v/>
          </cell>
          <cell r="GO317" t="str">
            <v/>
          </cell>
          <cell r="GQ317">
            <v>317</v>
          </cell>
        </row>
        <row r="318">
          <cell r="A318" t="str">
            <v>5104A</v>
          </cell>
          <cell r="B318" t="str">
            <v>Ritsumeikan University</v>
          </cell>
          <cell r="C318" t="str">
            <v>Graduate School of Policy Science</v>
          </cell>
          <cell r="G318" t="str">
            <v>https://en.ritsumei.ac.jp/gsps/</v>
          </cell>
          <cell r="H318" t="str">
            <v>Mandatory</v>
          </cell>
          <cell r="I318" t="str">
            <v>https://en.ritsumei.ac.jp/gsps/introduce/faculty/</v>
          </cell>
          <cell r="J318" t="str">
            <v>Mandatory</v>
          </cell>
          <cell r="K318" t="str">
            <v>https://en.ritsumei.ac.jp/gsps/introduce/faculty/</v>
          </cell>
          <cell r="L318" t="str">
            <v>for_PreApplication_Matching</v>
          </cell>
          <cell r="M318" t="str">
            <v>緑</v>
          </cell>
          <cell r="N318">
            <v>6010</v>
          </cell>
          <cell r="O318">
            <v>6020</v>
          </cell>
          <cell r="P318" t="str">
            <v>80010A6</v>
          </cell>
          <cell r="Q318" t="str">
            <v>80030A6</v>
          </cell>
          <cell r="R318">
            <v>7040</v>
          </cell>
          <cell r="S318">
            <v>7050</v>
          </cell>
          <cell r="T318">
            <v>7080</v>
          </cell>
          <cell r="U318">
            <v>8010</v>
          </cell>
          <cell r="V318">
            <v>8020</v>
          </cell>
          <cell r="W318" t="str">
            <v>80030A8</v>
          </cell>
          <cell r="X318">
            <v>23030</v>
          </cell>
          <cell r="Y318">
            <v>25030</v>
          </cell>
          <cell r="Z318">
            <v>64040</v>
          </cell>
          <cell r="AA318">
            <v>64050</v>
          </cell>
          <cell r="AB318">
            <v>64060</v>
          </cell>
          <cell r="ES318" t="str">
            <v>A6</v>
          </cell>
          <cell r="ET318" t="str">
            <v>A7</v>
          </cell>
          <cell r="EU318" t="str">
            <v>A8</v>
          </cell>
          <cell r="EV318" t="str">
            <v>C23</v>
          </cell>
          <cell r="EW318" t="str">
            <v>C25</v>
          </cell>
          <cell r="EX318" t="str">
            <v>K64</v>
          </cell>
          <cell r="EY318" t="str">
            <v/>
          </cell>
          <cell r="EZ318" t="str">
            <v/>
          </cell>
          <cell r="FA318" t="str">
            <v/>
          </cell>
          <cell r="FB318" t="str">
            <v/>
          </cell>
          <cell r="FC318" t="str">
            <v/>
          </cell>
          <cell r="FD318" t="str">
            <v/>
          </cell>
          <cell r="FE318" t="str">
            <v/>
          </cell>
          <cell r="FF318" t="str">
            <v/>
          </cell>
          <cell r="FG318" t="str">
            <v/>
          </cell>
          <cell r="FH318" t="str">
            <v/>
          </cell>
          <cell r="FI318" t="str">
            <v/>
          </cell>
          <cell r="FJ318" t="str">
            <v/>
          </cell>
          <cell r="FK318" t="str">
            <v/>
          </cell>
          <cell r="FL318" t="str">
            <v/>
          </cell>
          <cell r="FM318" t="str">
            <v/>
          </cell>
          <cell r="FN318" t="str">
            <v/>
          </cell>
          <cell r="FO318" t="str">
            <v/>
          </cell>
          <cell r="FP318" t="str">
            <v/>
          </cell>
          <cell r="FQ318" t="str">
            <v/>
          </cell>
          <cell r="FR318" t="str">
            <v/>
          </cell>
          <cell r="FS318" t="str">
            <v/>
          </cell>
          <cell r="FT318" t="str">
            <v/>
          </cell>
          <cell r="FU318" t="str">
            <v/>
          </cell>
          <cell r="FV318" t="str">
            <v/>
          </cell>
          <cell r="FW318" t="str">
            <v/>
          </cell>
          <cell r="FX318" t="str">
            <v/>
          </cell>
          <cell r="FY318" t="str">
            <v/>
          </cell>
          <cell r="FZ318" t="str">
            <v/>
          </cell>
          <cell r="GA318" t="str">
            <v/>
          </cell>
          <cell r="GB318" t="str">
            <v/>
          </cell>
          <cell r="GC318" t="str">
            <v/>
          </cell>
          <cell r="GD318" t="str">
            <v/>
          </cell>
          <cell r="GE318" t="str">
            <v/>
          </cell>
          <cell r="GF318" t="str">
            <v/>
          </cell>
          <cell r="GG318" t="str">
            <v/>
          </cell>
          <cell r="GH318" t="str">
            <v/>
          </cell>
          <cell r="GI318" t="str">
            <v/>
          </cell>
          <cell r="GJ318" t="str">
            <v/>
          </cell>
          <cell r="GK318" t="str">
            <v/>
          </cell>
          <cell r="GL318" t="str">
            <v/>
          </cell>
          <cell r="GM318" t="str">
            <v/>
          </cell>
          <cell r="GN318" t="str">
            <v/>
          </cell>
          <cell r="GO318" t="str">
            <v/>
          </cell>
          <cell r="GQ318">
            <v>318</v>
          </cell>
        </row>
        <row r="319">
          <cell r="A319" t="str">
            <v>5201A</v>
          </cell>
          <cell r="B319" t="str">
            <v>Kobe Institute of Computing, Graduate School of Information Technology</v>
          </cell>
          <cell r="C319" t="str">
            <v>Department of Information Systems</v>
          </cell>
          <cell r="G319" t="str">
            <v>https://www.kic.ac.jp/eng/</v>
          </cell>
          <cell r="H319" t="str">
            <v>Not mandatory</v>
          </cell>
          <cell r="I319" t="str">
            <v>https://www.kic.ac.jp/eng/faculty.html</v>
          </cell>
          <cell r="J319" t="str">
            <v>PhD candidates are not accepted</v>
          </cell>
          <cell r="L319" t="str">
            <v>for_PreApplication_Matching</v>
          </cell>
          <cell r="M319" t="str">
            <v>緑</v>
          </cell>
          <cell r="N319">
            <v>9070</v>
          </cell>
          <cell r="O319">
            <v>60010</v>
          </cell>
          <cell r="P319">
            <v>60020</v>
          </cell>
          <cell r="Q319">
            <v>60030</v>
          </cell>
          <cell r="R319">
            <v>60040</v>
          </cell>
          <cell r="S319">
            <v>60050</v>
          </cell>
          <cell r="T319">
            <v>60060</v>
          </cell>
          <cell r="U319">
            <v>60070</v>
          </cell>
          <cell r="V319">
            <v>60080</v>
          </cell>
          <cell r="W319">
            <v>60090</v>
          </cell>
          <cell r="X319">
            <v>60100</v>
          </cell>
          <cell r="Y319">
            <v>61010</v>
          </cell>
          <cell r="Z319">
            <v>61020</v>
          </cell>
          <cell r="AA319">
            <v>61030</v>
          </cell>
          <cell r="AB319">
            <v>61040</v>
          </cell>
          <cell r="AC319">
            <v>61050</v>
          </cell>
          <cell r="AD319">
            <v>61060</v>
          </cell>
          <cell r="AE319" t="str">
            <v>90010J61</v>
          </cell>
          <cell r="AF319" t="str">
            <v>90030J61</v>
          </cell>
          <cell r="AG319">
            <v>62010</v>
          </cell>
          <cell r="AH319">
            <v>62020</v>
          </cell>
          <cell r="AI319">
            <v>62030</v>
          </cell>
          <cell r="AJ319">
            <v>62040</v>
          </cell>
          <cell r="AK319" t="str">
            <v>90020J62</v>
          </cell>
          <cell r="AL319">
            <v>90130</v>
          </cell>
          <cell r="ES319" t="str">
            <v>A9</v>
          </cell>
          <cell r="ET319" t="str">
            <v>J60</v>
          </cell>
          <cell r="EU319" t="str">
            <v>J61</v>
          </cell>
          <cell r="EV319" t="str">
            <v>J62</v>
          </cell>
          <cell r="EW319" t="str">
            <v>DI90</v>
          </cell>
          <cell r="EX319" t="str">
            <v/>
          </cell>
          <cell r="EY319" t="str">
            <v/>
          </cell>
          <cell r="EZ319" t="str">
            <v/>
          </cell>
          <cell r="FA319" t="str">
            <v/>
          </cell>
          <cell r="FB319" t="str">
            <v/>
          </cell>
          <cell r="FC319" t="str">
            <v/>
          </cell>
          <cell r="FD319" t="str">
            <v/>
          </cell>
          <cell r="FE319" t="str">
            <v/>
          </cell>
          <cell r="FF319" t="str">
            <v/>
          </cell>
          <cell r="FG319" t="str">
            <v/>
          </cell>
          <cell r="FH319" t="str">
            <v/>
          </cell>
          <cell r="FI319" t="str">
            <v/>
          </cell>
          <cell r="FJ319" t="str">
            <v/>
          </cell>
          <cell r="FK319" t="str">
            <v/>
          </cell>
          <cell r="FL319" t="str">
            <v/>
          </cell>
          <cell r="FM319" t="str">
            <v/>
          </cell>
          <cell r="FN319" t="str">
            <v/>
          </cell>
          <cell r="FO319" t="str">
            <v/>
          </cell>
          <cell r="FP319" t="str">
            <v/>
          </cell>
          <cell r="FQ319" t="str">
            <v/>
          </cell>
          <cell r="FR319" t="str">
            <v/>
          </cell>
          <cell r="FS319" t="str">
            <v/>
          </cell>
          <cell r="FT319" t="str">
            <v/>
          </cell>
          <cell r="FU319" t="str">
            <v/>
          </cell>
          <cell r="FV319" t="str">
            <v/>
          </cell>
          <cell r="FW319" t="str">
            <v/>
          </cell>
          <cell r="FX319" t="str">
            <v/>
          </cell>
          <cell r="FY319" t="str">
            <v/>
          </cell>
          <cell r="FZ319" t="str">
            <v/>
          </cell>
          <cell r="GA319" t="str">
            <v/>
          </cell>
          <cell r="GB319" t="str">
            <v/>
          </cell>
          <cell r="GC319" t="str">
            <v/>
          </cell>
          <cell r="GD319" t="str">
            <v/>
          </cell>
          <cell r="GE319" t="str">
            <v/>
          </cell>
          <cell r="GF319" t="str">
            <v/>
          </cell>
          <cell r="GG319" t="str">
            <v/>
          </cell>
          <cell r="GH319" t="str">
            <v/>
          </cell>
          <cell r="GI319" t="str">
            <v/>
          </cell>
          <cell r="GJ319" t="str">
            <v/>
          </cell>
          <cell r="GK319" t="str">
            <v/>
          </cell>
          <cell r="GL319" t="str">
            <v/>
          </cell>
          <cell r="GM319" t="str">
            <v/>
          </cell>
          <cell r="GN319" t="str">
            <v/>
          </cell>
          <cell r="GO319" t="str">
            <v/>
          </cell>
          <cell r="GQ319">
            <v>319</v>
          </cell>
        </row>
        <row r="320">
          <cell r="A320" t="str">
            <v>5301B</v>
          </cell>
          <cell r="B320" t="str">
            <v>Kwansei Gakuin University</v>
          </cell>
          <cell r="C320" t="str">
            <v>Professional Graduate School of Institute of Business and Accounting</v>
          </cell>
          <cell r="G320" t="str">
            <v>https://iba.kwansei.ac.jp/en/imce/</v>
          </cell>
          <cell r="H320" t="str">
            <v>Not mandatory</v>
          </cell>
          <cell r="J320" t="str">
            <v>PhD candidates are not accepted</v>
          </cell>
          <cell r="L320" t="str">
            <v>for_PreApplication_Matching</v>
          </cell>
          <cell r="M320" t="str">
            <v>緑</v>
          </cell>
          <cell r="ES320" t="str">
            <v>A7</v>
          </cell>
          <cell r="ET320" t="str">
            <v/>
          </cell>
          <cell r="EU320" t="str">
            <v/>
          </cell>
          <cell r="EV320" t="str">
            <v/>
          </cell>
          <cell r="EW320" t="str">
            <v/>
          </cell>
          <cell r="EX320" t="str">
            <v/>
          </cell>
          <cell r="EY320" t="str">
            <v/>
          </cell>
          <cell r="EZ320" t="str">
            <v/>
          </cell>
          <cell r="FA320" t="str">
            <v/>
          </cell>
          <cell r="FB320" t="str">
            <v/>
          </cell>
          <cell r="FC320" t="str">
            <v/>
          </cell>
          <cell r="FD320" t="str">
            <v/>
          </cell>
          <cell r="FE320" t="str">
            <v/>
          </cell>
          <cell r="FF320" t="str">
            <v/>
          </cell>
          <cell r="FG320" t="str">
            <v/>
          </cell>
          <cell r="FH320" t="str">
            <v/>
          </cell>
          <cell r="FI320" t="str">
            <v/>
          </cell>
          <cell r="FJ320" t="str">
            <v/>
          </cell>
          <cell r="FK320" t="str">
            <v/>
          </cell>
          <cell r="FL320" t="str">
            <v/>
          </cell>
          <cell r="FM320" t="str">
            <v/>
          </cell>
          <cell r="FN320" t="str">
            <v/>
          </cell>
          <cell r="FO320" t="str">
            <v/>
          </cell>
          <cell r="FP320" t="str">
            <v/>
          </cell>
          <cell r="FQ320" t="str">
            <v/>
          </cell>
          <cell r="FR320" t="str">
            <v/>
          </cell>
          <cell r="FS320" t="str">
            <v/>
          </cell>
          <cell r="FT320" t="str">
            <v/>
          </cell>
          <cell r="FU320" t="str">
            <v/>
          </cell>
          <cell r="FV320" t="str">
            <v/>
          </cell>
          <cell r="FW320" t="str">
            <v/>
          </cell>
          <cell r="FX320" t="str">
            <v/>
          </cell>
          <cell r="FY320" t="str">
            <v/>
          </cell>
          <cell r="FZ320" t="str">
            <v/>
          </cell>
          <cell r="GA320" t="str">
            <v/>
          </cell>
          <cell r="GB320" t="str">
            <v/>
          </cell>
          <cell r="GC320" t="str">
            <v/>
          </cell>
          <cell r="GD320" t="str">
            <v/>
          </cell>
          <cell r="GE320" t="str">
            <v/>
          </cell>
          <cell r="GF320" t="str">
            <v/>
          </cell>
          <cell r="GG320" t="str">
            <v/>
          </cell>
          <cell r="GH320" t="str">
            <v/>
          </cell>
          <cell r="GI320" t="str">
            <v/>
          </cell>
          <cell r="GJ320" t="str">
            <v/>
          </cell>
          <cell r="GK320" t="str">
            <v/>
          </cell>
          <cell r="GL320" t="str">
            <v/>
          </cell>
          <cell r="GM320" t="str">
            <v/>
          </cell>
          <cell r="GN320" t="str">
            <v/>
          </cell>
          <cell r="GO320" t="str">
            <v/>
          </cell>
          <cell r="GQ320">
            <v>320</v>
          </cell>
        </row>
        <row r="321">
          <cell r="A321" t="str">
            <v>5302A</v>
          </cell>
          <cell r="B321" t="str">
            <v>Kwansei Gakuin University</v>
          </cell>
          <cell r="C321" t="str">
            <v>Graduate School of Policy Studies</v>
          </cell>
          <cell r="D321" t="str">
            <v>Graduate Department of UN System Policy Studies</v>
          </cell>
          <cell r="G321" t="str">
            <v>https://www.kwansei.ac.jp/graduate/policy/unsys</v>
          </cell>
          <cell r="H321" t="str">
            <v>Not mandatory</v>
          </cell>
          <cell r="L321" t="str">
            <v>for_PreApplication_Matching</v>
          </cell>
          <cell r="M321" t="str">
            <v>緑</v>
          </cell>
          <cell r="N321" t="str">
            <v>2100A2</v>
          </cell>
          <cell r="O321">
            <v>6010</v>
          </cell>
          <cell r="P321">
            <v>6020</v>
          </cell>
          <cell r="Q321">
            <v>7080</v>
          </cell>
          <cell r="R321">
            <v>9020</v>
          </cell>
          <cell r="S321" t="str">
            <v>80010A6</v>
          </cell>
          <cell r="T321" t="str">
            <v>80030A6</v>
          </cell>
          <cell r="U321" t="str">
            <v>80030A8</v>
          </cell>
          <cell r="ES321" t="str">
            <v>A2</v>
          </cell>
          <cell r="ET321" t="str">
            <v>A6</v>
          </cell>
          <cell r="EU321" t="str">
            <v>A7</v>
          </cell>
          <cell r="EV321" t="str">
            <v>A9</v>
          </cell>
          <cell r="EW321" t="str">
            <v/>
          </cell>
          <cell r="EX321" t="str">
            <v/>
          </cell>
          <cell r="EY321" t="str">
            <v/>
          </cell>
          <cell r="EZ321" t="str">
            <v/>
          </cell>
          <cell r="FA321" t="str">
            <v/>
          </cell>
          <cell r="FB321" t="str">
            <v/>
          </cell>
          <cell r="FC321" t="str">
            <v/>
          </cell>
          <cell r="FD321" t="str">
            <v/>
          </cell>
          <cell r="FE321" t="str">
            <v/>
          </cell>
          <cell r="FF321" t="str">
            <v/>
          </cell>
          <cell r="FG321" t="str">
            <v/>
          </cell>
          <cell r="FH321" t="str">
            <v/>
          </cell>
          <cell r="FI321" t="str">
            <v/>
          </cell>
          <cell r="FJ321" t="str">
            <v/>
          </cell>
          <cell r="FK321" t="str">
            <v/>
          </cell>
          <cell r="FL321" t="str">
            <v/>
          </cell>
          <cell r="FM321" t="str">
            <v/>
          </cell>
          <cell r="FN321" t="str">
            <v/>
          </cell>
          <cell r="FO321" t="str">
            <v/>
          </cell>
          <cell r="FP321" t="str">
            <v/>
          </cell>
          <cell r="FQ321" t="str">
            <v/>
          </cell>
          <cell r="FR321" t="str">
            <v/>
          </cell>
          <cell r="FS321" t="str">
            <v/>
          </cell>
          <cell r="FT321" t="str">
            <v/>
          </cell>
          <cell r="FU321" t="str">
            <v/>
          </cell>
          <cell r="FV321" t="str">
            <v/>
          </cell>
          <cell r="FW321" t="str">
            <v/>
          </cell>
          <cell r="FX321" t="str">
            <v/>
          </cell>
          <cell r="FY321" t="str">
            <v/>
          </cell>
          <cell r="FZ321" t="str">
            <v/>
          </cell>
          <cell r="GA321" t="str">
            <v/>
          </cell>
          <cell r="GB321" t="str">
            <v/>
          </cell>
          <cell r="GC321" t="str">
            <v/>
          </cell>
          <cell r="GD321" t="str">
            <v/>
          </cell>
          <cell r="GE321" t="str">
            <v/>
          </cell>
          <cell r="GF321" t="str">
            <v/>
          </cell>
          <cell r="GG321" t="str">
            <v/>
          </cell>
          <cell r="GH321" t="str">
            <v/>
          </cell>
          <cell r="GI321" t="str">
            <v/>
          </cell>
          <cell r="GJ321" t="str">
            <v/>
          </cell>
          <cell r="GK321" t="str">
            <v/>
          </cell>
          <cell r="GL321" t="str">
            <v/>
          </cell>
          <cell r="GM321" t="str">
            <v/>
          </cell>
          <cell r="GN321" t="str">
            <v/>
          </cell>
          <cell r="GO321" t="str">
            <v/>
          </cell>
          <cell r="GQ321">
            <v>321</v>
          </cell>
        </row>
        <row r="322">
          <cell r="A322" t="str">
            <v>5303A</v>
          </cell>
          <cell r="B322" t="str">
            <v>Kwansei Gakuin University</v>
          </cell>
          <cell r="C322" t="str">
            <v>Graduate School of Science and Technology</v>
          </cell>
          <cell r="D322" t="str">
            <v>International Masters Program</v>
          </cell>
          <cell r="G322" t="str">
            <v>https://sci-tech.ksc.kwansei.ac.jp/en/</v>
          </cell>
          <cell r="H322" t="str">
            <v>Mandatory</v>
          </cell>
          <cell r="I322" t="str">
            <v>https://sci-tech.ksc.kwansei.ac.jp/en/programs/internationalmastersprogram/research-fields/</v>
          </cell>
          <cell r="L322" t="str">
            <v>for_PreApplication_Matching</v>
          </cell>
          <cell r="M322" t="str">
            <v>緑</v>
          </cell>
          <cell r="ES322" t="str">
            <v>C18</v>
          </cell>
          <cell r="ET322" t="str">
            <v>C19</v>
          </cell>
          <cell r="EU322" t="str">
            <v>C21</v>
          </cell>
          <cell r="EV322" t="str">
            <v>D26</v>
          </cell>
          <cell r="EW322" t="str">
            <v>D27</v>
          </cell>
          <cell r="EX322" t="str">
            <v>D28</v>
          </cell>
          <cell r="EY322" t="str">
            <v>D29</v>
          </cell>
          <cell r="EZ322" t="str">
            <v>D30</v>
          </cell>
          <cell r="FA322" t="str">
            <v>D31</v>
          </cell>
          <cell r="FB322" t="str">
            <v>E32</v>
          </cell>
          <cell r="FC322" t="str">
            <v>E33</v>
          </cell>
          <cell r="FD322" t="str">
            <v>E34</v>
          </cell>
          <cell r="FE322" t="str">
            <v>E35</v>
          </cell>
          <cell r="FF322" t="str">
            <v>E36</v>
          </cell>
          <cell r="FG322" t="str">
            <v>E37</v>
          </cell>
          <cell r="FH322" t="str">
            <v>G43</v>
          </cell>
          <cell r="FI322" t="str">
            <v>G44</v>
          </cell>
          <cell r="FJ322" t="str">
            <v>G45</v>
          </cell>
          <cell r="FK322" t="str">
            <v/>
          </cell>
          <cell r="FL322" t="str">
            <v/>
          </cell>
          <cell r="FM322" t="str">
            <v/>
          </cell>
          <cell r="FN322" t="str">
            <v/>
          </cell>
          <cell r="FO322" t="str">
            <v/>
          </cell>
          <cell r="FP322" t="str">
            <v/>
          </cell>
          <cell r="FQ322" t="str">
            <v/>
          </cell>
          <cell r="FR322" t="str">
            <v/>
          </cell>
          <cell r="FS322" t="str">
            <v/>
          </cell>
          <cell r="FT322" t="str">
            <v/>
          </cell>
          <cell r="FU322" t="str">
            <v/>
          </cell>
          <cell r="FV322" t="str">
            <v/>
          </cell>
          <cell r="FW322" t="str">
            <v/>
          </cell>
          <cell r="FX322" t="str">
            <v/>
          </cell>
          <cell r="FY322" t="str">
            <v/>
          </cell>
          <cell r="FZ322" t="str">
            <v/>
          </cell>
          <cell r="GA322" t="str">
            <v/>
          </cell>
          <cell r="GB322" t="str">
            <v/>
          </cell>
          <cell r="GC322" t="str">
            <v/>
          </cell>
          <cell r="GD322" t="str">
            <v/>
          </cell>
          <cell r="GE322" t="str">
            <v/>
          </cell>
          <cell r="GF322" t="str">
            <v/>
          </cell>
          <cell r="GG322" t="str">
            <v/>
          </cell>
          <cell r="GH322" t="str">
            <v/>
          </cell>
          <cell r="GI322" t="str">
            <v/>
          </cell>
          <cell r="GJ322" t="str">
            <v/>
          </cell>
          <cell r="GK322" t="str">
            <v/>
          </cell>
          <cell r="GL322" t="str">
            <v/>
          </cell>
          <cell r="GM322" t="str">
            <v/>
          </cell>
          <cell r="GN322" t="str">
            <v/>
          </cell>
          <cell r="GO322" t="str">
            <v/>
          </cell>
          <cell r="GQ322">
            <v>322</v>
          </cell>
        </row>
        <row r="323">
          <cell r="A323" t="str">
            <v>5304B</v>
          </cell>
          <cell r="B323" t="str">
            <v>The University of Kitakyushu</v>
          </cell>
          <cell r="C323" t="str">
            <v>Graduate School of Environmental Engineering</v>
          </cell>
          <cell r="D323" t="str">
            <v>Graduate Programs in Environmental Systems / Environmental and Ecological Systems Course</v>
          </cell>
          <cell r="E323" t="str">
            <v>Kato Laboratory</v>
          </cell>
          <cell r="F323" t="str">
            <v>KATO Takaaki</v>
          </cell>
          <cell r="G323" t="str">
            <v>https://www.kitakyu-u.ac.jp/env/lang-en/index.html</v>
          </cell>
          <cell r="H323" t="str">
            <v>Mandatory</v>
          </cell>
          <cell r="I323" t="str">
            <v>https://tkato.stars.ne.jp/</v>
          </cell>
          <cell r="J323" t="str">
            <v>Mandatory</v>
          </cell>
          <cell r="K323" t="str">
            <v>https://tkato.stars.ne.jp/</v>
          </cell>
          <cell r="L323" t="str">
            <v>for_PreApplication_Matching</v>
          </cell>
          <cell r="M323" t="str">
            <v>緑</v>
          </cell>
          <cell r="N323">
            <v>22060</v>
          </cell>
          <cell r="O323">
            <v>25030</v>
          </cell>
          <cell r="ES323" t="str">
            <v>C22</v>
          </cell>
          <cell r="ET323" t="str">
            <v>C25</v>
          </cell>
          <cell r="EU323" t="str">
            <v/>
          </cell>
          <cell r="EV323" t="str">
            <v/>
          </cell>
          <cell r="EW323" t="str">
            <v/>
          </cell>
          <cell r="EX323" t="str">
            <v/>
          </cell>
          <cell r="EY323" t="str">
            <v/>
          </cell>
          <cell r="EZ323" t="str">
            <v/>
          </cell>
          <cell r="FA323" t="str">
            <v/>
          </cell>
          <cell r="FB323" t="str">
            <v/>
          </cell>
          <cell r="FC323" t="str">
            <v/>
          </cell>
          <cell r="FD323" t="str">
            <v/>
          </cell>
          <cell r="FE323" t="str">
            <v/>
          </cell>
          <cell r="FF323" t="str">
            <v/>
          </cell>
          <cell r="FG323" t="str">
            <v/>
          </cell>
          <cell r="FH323" t="str">
            <v/>
          </cell>
          <cell r="FI323" t="str">
            <v/>
          </cell>
          <cell r="FJ323" t="str">
            <v/>
          </cell>
          <cell r="FK323" t="str">
            <v/>
          </cell>
          <cell r="FL323" t="str">
            <v/>
          </cell>
          <cell r="FM323" t="str">
            <v/>
          </cell>
          <cell r="FN323" t="str">
            <v/>
          </cell>
          <cell r="FO323" t="str">
            <v/>
          </cell>
          <cell r="FP323" t="str">
            <v/>
          </cell>
          <cell r="FQ323" t="str">
            <v/>
          </cell>
          <cell r="FR323" t="str">
            <v/>
          </cell>
          <cell r="FS323" t="str">
            <v/>
          </cell>
          <cell r="FT323" t="str">
            <v/>
          </cell>
          <cell r="FU323" t="str">
            <v/>
          </cell>
          <cell r="FV323" t="str">
            <v/>
          </cell>
          <cell r="FW323" t="str">
            <v/>
          </cell>
          <cell r="FX323" t="str">
            <v/>
          </cell>
          <cell r="FY323" t="str">
            <v/>
          </cell>
          <cell r="FZ323" t="str">
            <v/>
          </cell>
          <cell r="GA323" t="str">
            <v/>
          </cell>
          <cell r="GB323" t="str">
            <v/>
          </cell>
          <cell r="GC323" t="str">
            <v/>
          </cell>
          <cell r="GD323" t="str">
            <v/>
          </cell>
          <cell r="GE323" t="str">
            <v/>
          </cell>
          <cell r="GF323" t="str">
            <v/>
          </cell>
          <cell r="GG323" t="str">
            <v/>
          </cell>
          <cell r="GH323" t="str">
            <v/>
          </cell>
          <cell r="GI323" t="str">
            <v/>
          </cell>
          <cell r="GJ323" t="str">
            <v/>
          </cell>
          <cell r="GK323" t="str">
            <v/>
          </cell>
          <cell r="GL323" t="str">
            <v/>
          </cell>
          <cell r="GM323" t="str">
            <v/>
          </cell>
          <cell r="GN323" t="str">
            <v/>
          </cell>
          <cell r="GO323" t="str">
            <v/>
          </cell>
          <cell r="GQ323">
            <v>323</v>
          </cell>
        </row>
        <row r="324">
          <cell r="A324" t="str">
            <v>5304D</v>
          </cell>
          <cell r="B324" t="str">
            <v>The University of Kitakyushu</v>
          </cell>
          <cell r="C324" t="str">
            <v>Graduate School of Environmental Engineering</v>
          </cell>
          <cell r="D324" t="str">
            <v>Graduate Programs in Environmental Systems / Environmental and Ecological Systems Course</v>
          </cell>
          <cell r="E324" t="str">
            <v>Environmental Management and Strategy</v>
          </cell>
          <cell r="F324" t="str">
            <v>TSUJII Hiroyuki</v>
          </cell>
          <cell r="G324" t="str">
            <v>https://www.kitakyu-u.ac.jp/env/lang-en/index.html</v>
          </cell>
          <cell r="H324" t="str">
            <v>Mandatory</v>
          </cell>
          <cell r="I324" t="str">
            <v>https://researchmap.jp/tsujiihiroyuki?lang=en</v>
          </cell>
          <cell r="J324" t="str">
            <v>PhD candidates are not accepted</v>
          </cell>
          <cell r="L324" t="str">
            <v>for_PreApplication_Matching</v>
          </cell>
          <cell r="M324" t="str">
            <v>緑</v>
          </cell>
          <cell r="N324">
            <v>64060</v>
          </cell>
          <cell r="ES324" t="str">
            <v>K64</v>
          </cell>
          <cell r="ET324" t="str">
            <v/>
          </cell>
          <cell r="EU324" t="str">
            <v/>
          </cell>
          <cell r="EV324" t="str">
            <v/>
          </cell>
          <cell r="EW324" t="str">
            <v/>
          </cell>
          <cell r="EX324" t="str">
            <v/>
          </cell>
          <cell r="EY324" t="str">
            <v/>
          </cell>
          <cell r="EZ324" t="str">
            <v/>
          </cell>
          <cell r="FA324" t="str">
            <v/>
          </cell>
          <cell r="FB324" t="str">
            <v/>
          </cell>
          <cell r="FC324" t="str">
            <v/>
          </cell>
          <cell r="FD324" t="str">
            <v/>
          </cell>
          <cell r="FE324" t="str">
            <v/>
          </cell>
          <cell r="FF324" t="str">
            <v/>
          </cell>
          <cell r="FG324" t="str">
            <v/>
          </cell>
          <cell r="FH324" t="str">
            <v/>
          </cell>
          <cell r="FI324" t="str">
            <v/>
          </cell>
          <cell r="FJ324" t="str">
            <v/>
          </cell>
          <cell r="FK324" t="str">
            <v/>
          </cell>
          <cell r="FL324" t="str">
            <v/>
          </cell>
          <cell r="FM324" t="str">
            <v/>
          </cell>
          <cell r="FN324" t="str">
            <v/>
          </cell>
          <cell r="FO324" t="str">
            <v/>
          </cell>
          <cell r="FP324" t="str">
            <v/>
          </cell>
          <cell r="FQ324" t="str">
            <v/>
          </cell>
          <cell r="FR324" t="str">
            <v/>
          </cell>
          <cell r="FS324" t="str">
            <v/>
          </cell>
          <cell r="FT324" t="str">
            <v/>
          </cell>
          <cell r="FU324" t="str">
            <v/>
          </cell>
          <cell r="FV324" t="str">
            <v/>
          </cell>
          <cell r="FW324" t="str">
            <v/>
          </cell>
          <cell r="FX324" t="str">
            <v/>
          </cell>
          <cell r="FY324" t="str">
            <v/>
          </cell>
          <cell r="FZ324" t="str">
            <v/>
          </cell>
          <cell r="GA324" t="str">
            <v/>
          </cell>
          <cell r="GB324" t="str">
            <v/>
          </cell>
          <cell r="GC324" t="str">
            <v/>
          </cell>
          <cell r="GD324" t="str">
            <v/>
          </cell>
          <cell r="GE324" t="str">
            <v/>
          </cell>
          <cell r="GF324" t="str">
            <v/>
          </cell>
          <cell r="GG324" t="str">
            <v/>
          </cell>
          <cell r="GH324" t="str">
            <v/>
          </cell>
          <cell r="GI324" t="str">
            <v/>
          </cell>
          <cell r="GJ324" t="str">
            <v/>
          </cell>
          <cell r="GK324" t="str">
            <v/>
          </cell>
          <cell r="GL324" t="str">
            <v/>
          </cell>
          <cell r="GM324" t="str">
            <v/>
          </cell>
          <cell r="GN324" t="str">
            <v/>
          </cell>
          <cell r="GO324" t="str">
            <v/>
          </cell>
          <cell r="GQ324">
            <v>324</v>
          </cell>
        </row>
        <row r="325">
          <cell r="A325" t="str">
            <v>5304E</v>
          </cell>
          <cell r="B325" t="str">
            <v>The University of Kitakyushu</v>
          </cell>
          <cell r="C325" t="str">
            <v>Graduate School of Environmental Engineering</v>
          </cell>
          <cell r="D325" t="str">
            <v>Graduate Programs in Environmental Systems / Environmental and Ecological Systems Course</v>
          </cell>
          <cell r="E325" t="str">
            <v>Uranishi Laboratory</v>
          </cell>
          <cell r="F325" t="str">
            <v xml:space="preserve">URANISHI Katsushige </v>
          </cell>
          <cell r="G325" t="str">
            <v>https://www.kitakyu-u.ac.jp/env/lang-en/index.html</v>
          </cell>
          <cell r="H325" t="str">
            <v>Mandatory</v>
          </cell>
          <cell r="I325" t="str">
            <v>https://www.kitakyu-u.ac.jp/env/lang-en/faculty/life/katsushige-uranishi.html</v>
          </cell>
          <cell r="J325" t="str">
            <v>PhD candidates are not accepted</v>
          </cell>
          <cell r="L325" t="str">
            <v>for_PreApplication_Matching</v>
          </cell>
          <cell r="M325" t="str">
            <v>緑</v>
          </cell>
          <cell r="N325">
            <v>17020</v>
          </cell>
          <cell r="O325">
            <v>63040</v>
          </cell>
          <cell r="ES325" t="str">
            <v>B17</v>
          </cell>
          <cell r="ET325" t="str">
            <v>K63</v>
          </cell>
          <cell r="EU325" t="str">
            <v/>
          </cell>
          <cell r="EV325" t="str">
            <v/>
          </cell>
          <cell r="EW325" t="str">
            <v/>
          </cell>
          <cell r="EX325" t="str">
            <v/>
          </cell>
          <cell r="EY325" t="str">
            <v/>
          </cell>
          <cell r="EZ325" t="str">
            <v/>
          </cell>
          <cell r="FA325" t="str">
            <v/>
          </cell>
          <cell r="FB325" t="str">
            <v/>
          </cell>
          <cell r="FC325" t="str">
            <v/>
          </cell>
          <cell r="FD325" t="str">
            <v/>
          </cell>
          <cell r="FE325" t="str">
            <v/>
          </cell>
          <cell r="FF325" t="str">
            <v/>
          </cell>
          <cell r="FG325" t="str">
            <v/>
          </cell>
          <cell r="FH325" t="str">
            <v/>
          </cell>
          <cell r="FI325" t="str">
            <v/>
          </cell>
          <cell r="FJ325" t="str">
            <v/>
          </cell>
          <cell r="FK325" t="str">
            <v/>
          </cell>
          <cell r="FL325" t="str">
            <v/>
          </cell>
          <cell r="FM325" t="str">
            <v/>
          </cell>
          <cell r="FN325" t="str">
            <v/>
          </cell>
          <cell r="FO325" t="str">
            <v/>
          </cell>
          <cell r="FP325" t="str">
            <v/>
          </cell>
          <cell r="FQ325" t="str">
            <v/>
          </cell>
          <cell r="FR325" t="str">
            <v/>
          </cell>
          <cell r="FS325" t="str">
            <v/>
          </cell>
          <cell r="FT325" t="str">
            <v/>
          </cell>
          <cell r="FU325" t="str">
            <v/>
          </cell>
          <cell r="FV325" t="str">
            <v/>
          </cell>
          <cell r="FW325" t="str">
            <v/>
          </cell>
          <cell r="FX325" t="str">
            <v/>
          </cell>
          <cell r="FY325" t="str">
            <v/>
          </cell>
          <cell r="FZ325" t="str">
            <v/>
          </cell>
          <cell r="GA325" t="str">
            <v/>
          </cell>
          <cell r="GB325" t="str">
            <v/>
          </cell>
          <cell r="GC325" t="str">
            <v/>
          </cell>
          <cell r="GD325" t="str">
            <v/>
          </cell>
          <cell r="GE325" t="str">
            <v/>
          </cell>
          <cell r="GF325" t="str">
            <v/>
          </cell>
          <cell r="GG325" t="str">
            <v/>
          </cell>
          <cell r="GH325" t="str">
            <v/>
          </cell>
          <cell r="GI325" t="str">
            <v/>
          </cell>
          <cell r="GJ325" t="str">
            <v/>
          </cell>
          <cell r="GK325" t="str">
            <v/>
          </cell>
          <cell r="GL325" t="str">
            <v/>
          </cell>
          <cell r="GM325" t="str">
            <v/>
          </cell>
          <cell r="GN325" t="str">
            <v/>
          </cell>
          <cell r="GO325" t="str">
            <v/>
          </cell>
          <cell r="GQ325">
            <v>325</v>
          </cell>
        </row>
        <row r="326">
          <cell r="A326" t="str">
            <v>5304F</v>
          </cell>
          <cell r="B326" t="str">
            <v>The University of Kitakyushu</v>
          </cell>
          <cell r="C326" t="str">
            <v>Graduate School of Environmental Engineering</v>
          </cell>
          <cell r="D326" t="str">
            <v>Graduate Programs in Information Engineering / Applied Information Systems Course</v>
          </cell>
          <cell r="E326" t="str">
            <v>Susumu Yamazaki Laboratory</v>
          </cell>
          <cell r="F326" t="str">
            <v>YAMAZAKI Susumu</v>
          </cell>
          <cell r="G326" t="str">
            <v>https://www.kitakyu-u.ac.jp/env/lang-en/index.html</v>
          </cell>
          <cell r="H326" t="str">
            <v>Mandatory</v>
          </cell>
          <cell r="I326" t="str">
            <v>https://www.kitakyu-u.ac.jp/env/about/introduction/graduate/index.html</v>
          </cell>
          <cell r="J326" t="str">
            <v>Not mandatory</v>
          </cell>
          <cell r="K326" t="str">
            <v>https://www.kitakyu-u.ac.jp/env/about/introduction/graduate/index.html</v>
          </cell>
          <cell r="L326" t="str">
            <v>for_PreApplication_Matching</v>
          </cell>
          <cell r="M326" t="str">
            <v>緑</v>
          </cell>
          <cell r="N326">
            <v>24010</v>
          </cell>
          <cell r="O326">
            <v>60040</v>
          </cell>
          <cell r="P326">
            <v>60050</v>
          </cell>
          <cell r="Q326">
            <v>60060</v>
          </cell>
          <cell r="R326">
            <v>60090</v>
          </cell>
          <cell r="S326">
            <v>60100</v>
          </cell>
          <cell r="T326">
            <v>61040</v>
          </cell>
          <cell r="U326">
            <v>63010</v>
          </cell>
          <cell r="ES326" t="str">
            <v>C24</v>
          </cell>
          <cell r="ET326" t="str">
            <v>J60</v>
          </cell>
          <cell r="EU326" t="str">
            <v>J61</v>
          </cell>
          <cell r="EV326" t="str">
            <v>K63</v>
          </cell>
          <cell r="EW326" t="str">
            <v/>
          </cell>
          <cell r="EX326" t="str">
            <v/>
          </cell>
          <cell r="EY326" t="str">
            <v/>
          </cell>
          <cell r="EZ326" t="str">
            <v/>
          </cell>
          <cell r="FA326" t="str">
            <v/>
          </cell>
          <cell r="FB326" t="str">
            <v/>
          </cell>
          <cell r="FC326" t="str">
            <v/>
          </cell>
          <cell r="FD326" t="str">
            <v/>
          </cell>
          <cell r="FE326" t="str">
            <v/>
          </cell>
          <cell r="FF326" t="str">
            <v/>
          </cell>
          <cell r="FG326" t="str">
            <v/>
          </cell>
          <cell r="FH326" t="str">
            <v/>
          </cell>
          <cell r="FI326" t="str">
            <v/>
          </cell>
          <cell r="FJ326" t="str">
            <v/>
          </cell>
          <cell r="FK326" t="str">
            <v/>
          </cell>
          <cell r="FL326" t="str">
            <v/>
          </cell>
          <cell r="FM326" t="str">
            <v/>
          </cell>
          <cell r="FN326" t="str">
            <v/>
          </cell>
          <cell r="FO326" t="str">
            <v/>
          </cell>
          <cell r="FP326" t="str">
            <v/>
          </cell>
          <cell r="FQ326" t="str">
            <v/>
          </cell>
          <cell r="FR326" t="str">
            <v/>
          </cell>
          <cell r="FS326" t="str">
            <v/>
          </cell>
          <cell r="FT326" t="str">
            <v/>
          </cell>
          <cell r="FU326" t="str">
            <v/>
          </cell>
          <cell r="FV326" t="str">
            <v/>
          </cell>
          <cell r="FW326" t="str">
            <v/>
          </cell>
          <cell r="FX326" t="str">
            <v/>
          </cell>
          <cell r="FY326" t="str">
            <v/>
          </cell>
          <cell r="FZ326" t="str">
            <v/>
          </cell>
          <cell r="GA326" t="str">
            <v/>
          </cell>
          <cell r="GB326" t="str">
            <v/>
          </cell>
          <cell r="GC326" t="str">
            <v/>
          </cell>
          <cell r="GD326" t="str">
            <v/>
          </cell>
          <cell r="GE326" t="str">
            <v/>
          </cell>
          <cell r="GF326" t="str">
            <v/>
          </cell>
          <cell r="GG326" t="str">
            <v/>
          </cell>
          <cell r="GH326" t="str">
            <v/>
          </cell>
          <cell r="GI326" t="str">
            <v/>
          </cell>
          <cell r="GJ326" t="str">
            <v/>
          </cell>
          <cell r="GK326" t="str">
            <v/>
          </cell>
          <cell r="GL326" t="str">
            <v/>
          </cell>
          <cell r="GM326" t="str">
            <v/>
          </cell>
          <cell r="GN326" t="str">
            <v/>
          </cell>
          <cell r="GO326" t="str">
            <v/>
          </cell>
          <cell r="GQ326">
            <v>326</v>
          </cell>
        </row>
        <row r="327">
          <cell r="A327" t="str">
            <v>5304G</v>
          </cell>
          <cell r="B327" t="str">
            <v>The University of Kitakyushu</v>
          </cell>
          <cell r="C327" t="str">
            <v>Graduate School of Environmental Engineering</v>
          </cell>
          <cell r="D327" t="str">
            <v>Graduate Programs in Information Engineering / Applied Information Systems Course</v>
          </cell>
          <cell r="E327" t="str">
            <v>Biomedical Engineering and Human Information Processing</v>
          </cell>
          <cell r="F327" t="str">
            <v>HAYAMI Takehito</v>
          </cell>
          <cell r="G327" t="str">
            <v>https://www.kitakyu-u.ac.jp/env/lang-en/index.html</v>
          </cell>
          <cell r="H327" t="str">
            <v>Mandatory</v>
          </cell>
          <cell r="I327" t="str">
            <v>https://www.kitakyu-u.ac.jp/env/about/introduction/graduate/index.html</v>
          </cell>
          <cell r="J327" t="str">
            <v>Mandatory</v>
          </cell>
          <cell r="K327" t="str">
            <v>https://www.kitakyu-u.ac.jp/env/about/introduction/graduate/index.html</v>
          </cell>
          <cell r="L327" t="str">
            <v>for_PreApplication_Matching</v>
          </cell>
          <cell r="M327" t="str">
            <v>緑</v>
          </cell>
          <cell r="ES327" t="str">
            <v>A10</v>
          </cell>
          <cell r="ET327" t="str">
            <v>J61</v>
          </cell>
          <cell r="EU327" t="str">
            <v>DI90</v>
          </cell>
          <cell r="EV327" t="str">
            <v/>
          </cell>
          <cell r="EW327" t="str">
            <v/>
          </cell>
          <cell r="EX327" t="str">
            <v/>
          </cell>
          <cell r="EY327" t="str">
            <v/>
          </cell>
          <cell r="EZ327" t="str">
            <v/>
          </cell>
          <cell r="FA327" t="str">
            <v/>
          </cell>
          <cell r="FB327" t="str">
            <v/>
          </cell>
          <cell r="FC327" t="str">
            <v/>
          </cell>
          <cell r="FD327" t="str">
            <v/>
          </cell>
          <cell r="FE327" t="str">
            <v/>
          </cell>
          <cell r="FF327" t="str">
            <v/>
          </cell>
          <cell r="FG327" t="str">
            <v/>
          </cell>
          <cell r="FH327" t="str">
            <v/>
          </cell>
          <cell r="FI327" t="str">
            <v/>
          </cell>
          <cell r="FJ327" t="str">
            <v/>
          </cell>
          <cell r="FK327" t="str">
            <v/>
          </cell>
          <cell r="FL327" t="str">
            <v/>
          </cell>
          <cell r="FM327" t="str">
            <v/>
          </cell>
          <cell r="FN327" t="str">
            <v/>
          </cell>
          <cell r="FO327" t="str">
            <v/>
          </cell>
          <cell r="FP327" t="str">
            <v/>
          </cell>
          <cell r="FQ327" t="str">
            <v/>
          </cell>
          <cell r="FR327" t="str">
            <v/>
          </cell>
          <cell r="FS327" t="str">
            <v/>
          </cell>
          <cell r="FT327" t="str">
            <v/>
          </cell>
          <cell r="FU327" t="str">
            <v/>
          </cell>
          <cell r="FV327" t="str">
            <v/>
          </cell>
          <cell r="FW327" t="str">
            <v/>
          </cell>
          <cell r="FX327" t="str">
            <v/>
          </cell>
          <cell r="FY327" t="str">
            <v/>
          </cell>
          <cell r="FZ327" t="str">
            <v/>
          </cell>
          <cell r="GA327" t="str">
            <v/>
          </cell>
          <cell r="GB327" t="str">
            <v/>
          </cell>
          <cell r="GC327" t="str">
            <v/>
          </cell>
          <cell r="GD327" t="str">
            <v/>
          </cell>
          <cell r="GE327" t="str">
            <v/>
          </cell>
          <cell r="GF327" t="str">
            <v/>
          </cell>
          <cell r="GG327" t="str">
            <v/>
          </cell>
          <cell r="GH327" t="str">
            <v/>
          </cell>
          <cell r="GI327" t="str">
            <v/>
          </cell>
          <cell r="GJ327" t="str">
            <v/>
          </cell>
          <cell r="GK327" t="str">
            <v/>
          </cell>
          <cell r="GL327" t="str">
            <v/>
          </cell>
          <cell r="GM327" t="str">
            <v/>
          </cell>
          <cell r="GN327" t="str">
            <v/>
          </cell>
          <cell r="GO327" t="str">
            <v/>
          </cell>
          <cell r="GQ327">
            <v>327</v>
          </cell>
        </row>
        <row r="328">
          <cell r="A328" t="str">
            <v>5402A</v>
          </cell>
          <cell r="B328" t="str">
            <v>Kansai University</v>
          </cell>
          <cell r="C328" t="str">
            <v>Graduate school of Societal Safety Sciences</v>
          </cell>
          <cell r="G328" t="str">
            <v>https://www.kansai-u.ac.jp/Fc_ss/gr_sch/pdm/index.html</v>
          </cell>
          <cell r="H328" t="str">
            <v>Master's degree candidates are not accepted</v>
          </cell>
          <cell r="J328" t="str">
            <v>Mandatory</v>
          </cell>
          <cell r="K328" t="str">
            <v>https://www.kansai-u.ac.jp/Fc_ss/gr_sch/pdm/index.html</v>
          </cell>
          <cell r="L328" t="str">
            <v>for_PreApplication_Matching</v>
          </cell>
          <cell r="M328" t="str">
            <v>緑</v>
          </cell>
          <cell r="N328">
            <v>6010</v>
          </cell>
          <cell r="O328">
            <v>7040</v>
          </cell>
          <cell r="P328">
            <v>7060</v>
          </cell>
          <cell r="Q328">
            <v>7070</v>
          </cell>
          <cell r="R328">
            <v>7080</v>
          </cell>
          <cell r="S328">
            <v>7090</v>
          </cell>
          <cell r="T328">
            <v>7100</v>
          </cell>
          <cell r="U328">
            <v>18010</v>
          </cell>
          <cell r="V328">
            <v>19010</v>
          </cell>
          <cell r="W328">
            <v>19020</v>
          </cell>
          <cell r="X328">
            <v>22020</v>
          </cell>
          <cell r="Y328">
            <v>22030</v>
          </cell>
          <cell r="Z328">
            <v>22050</v>
          </cell>
          <cell r="AA328">
            <v>23030</v>
          </cell>
          <cell r="AB328">
            <v>25020</v>
          </cell>
          <cell r="AC328">
            <v>25030</v>
          </cell>
          <cell r="AD328" t="str">
            <v>80020A7</v>
          </cell>
          <cell r="AE328" t="str">
            <v>90010C23</v>
          </cell>
          <cell r="AF328" t="str">
            <v>90010J61</v>
          </cell>
          <cell r="ES328" t="str">
            <v>A6</v>
          </cell>
          <cell r="ET328" t="str">
            <v>A7</v>
          </cell>
          <cell r="EU328" t="str">
            <v>C18</v>
          </cell>
          <cell r="EV328" t="str">
            <v>C19</v>
          </cell>
          <cell r="EW328" t="str">
            <v>C22</v>
          </cell>
          <cell r="EX328" t="str">
            <v>C23</v>
          </cell>
          <cell r="EY328" t="str">
            <v>C25</v>
          </cell>
          <cell r="EZ328" t="str">
            <v>J61</v>
          </cell>
          <cell r="FA328" t="str">
            <v/>
          </cell>
          <cell r="FB328" t="str">
            <v/>
          </cell>
          <cell r="FC328" t="str">
            <v/>
          </cell>
          <cell r="FD328" t="str">
            <v/>
          </cell>
          <cell r="FE328" t="str">
            <v/>
          </cell>
          <cell r="FF328" t="str">
            <v/>
          </cell>
          <cell r="FG328" t="str">
            <v/>
          </cell>
          <cell r="FH328" t="str">
            <v/>
          </cell>
          <cell r="FI328" t="str">
            <v/>
          </cell>
          <cell r="FJ328" t="str">
            <v/>
          </cell>
          <cell r="FK328" t="str">
            <v/>
          </cell>
          <cell r="FL328" t="str">
            <v/>
          </cell>
          <cell r="FM328" t="str">
            <v/>
          </cell>
          <cell r="FN328" t="str">
            <v/>
          </cell>
          <cell r="FO328" t="str">
            <v/>
          </cell>
          <cell r="FP328" t="str">
            <v/>
          </cell>
          <cell r="FQ328" t="str">
            <v/>
          </cell>
          <cell r="FR328" t="str">
            <v/>
          </cell>
          <cell r="FS328" t="str">
            <v/>
          </cell>
          <cell r="FT328" t="str">
            <v/>
          </cell>
          <cell r="FU328" t="str">
            <v/>
          </cell>
          <cell r="FV328" t="str">
            <v/>
          </cell>
          <cell r="FW328" t="str">
            <v/>
          </cell>
          <cell r="FX328" t="str">
            <v/>
          </cell>
          <cell r="FY328" t="str">
            <v/>
          </cell>
          <cell r="FZ328" t="str">
            <v/>
          </cell>
          <cell r="GA328" t="str">
            <v/>
          </cell>
          <cell r="GB328" t="str">
            <v/>
          </cell>
          <cell r="GC328" t="str">
            <v/>
          </cell>
          <cell r="GD328" t="str">
            <v/>
          </cell>
          <cell r="GE328" t="str">
            <v/>
          </cell>
          <cell r="GF328" t="str">
            <v/>
          </cell>
          <cell r="GG328" t="str">
            <v/>
          </cell>
          <cell r="GH328" t="str">
            <v/>
          </cell>
          <cell r="GI328" t="str">
            <v/>
          </cell>
          <cell r="GJ328" t="str">
            <v/>
          </cell>
          <cell r="GK328" t="str">
            <v/>
          </cell>
          <cell r="GL328" t="str">
            <v/>
          </cell>
          <cell r="GM328" t="str">
            <v/>
          </cell>
          <cell r="GN328" t="str">
            <v/>
          </cell>
          <cell r="GO328" t="str">
            <v/>
          </cell>
          <cell r="GQ328">
            <v>328</v>
          </cell>
        </row>
        <row r="329">
          <cell r="A329" t="str">
            <v>5501A</v>
          </cell>
          <cell r="B329" t="str">
            <v>Doshisha University</v>
          </cell>
          <cell r="C329" t="str">
            <v>Graduate School of Business</v>
          </cell>
          <cell r="D329" t="str">
            <v>Global Business and Management Studies</v>
          </cell>
          <cell r="E329" t="str">
            <v>-</v>
          </cell>
          <cell r="F329" t="str">
            <v>-</v>
          </cell>
          <cell r="G329" t="str">
            <v>https://gmba.doshisha.ac.jp/gmba/en/</v>
          </cell>
          <cell r="H329" t="str">
            <v>Not mandatory</v>
          </cell>
          <cell r="I329" t="str">
            <v>-</v>
          </cell>
          <cell r="J329" t="str">
            <v>PhD candidates are not accepted</v>
          </cell>
          <cell r="K329" t="str">
            <v>-</v>
          </cell>
          <cell r="L329" t="str">
            <v>for_PreApplication_Matching</v>
          </cell>
          <cell r="M329" t="str">
            <v>緑</v>
          </cell>
          <cell r="N329">
            <v>7060</v>
          </cell>
          <cell r="O329">
            <v>7070</v>
          </cell>
          <cell r="P329">
            <v>7080</v>
          </cell>
          <cell r="Q329">
            <v>7090</v>
          </cell>
          <cell r="R329">
            <v>7100</v>
          </cell>
          <cell r="S329" t="str">
            <v>80020A7</v>
          </cell>
          <cell r="ES329" t="str">
            <v>A7</v>
          </cell>
          <cell r="ET329" t="str">
            <v/>
          </cell>
          <cell r="EU329" t="str">
            <v/>
          </cell>
          <cell r="EV329" t="str">
            <v/>
          </cell>
          <cell r="EW329" t="str">
            <v/>
          </cell>
          <cell r="EX329" t="str">
            <v/>
          </cell>
          <cell r="EY329" t="str">
            <v/>
          </cell>
          <cell r="EZ329" t="str">
            <v/>
          </cell>
          <cell r="FA329" t="str">
            <v/>
          </cell>
          <cell r="FB329" t="str">
            <v/>
          </cell>
          <cell r="FC329" t="str">
            <v/>
          </cell>
          <cell r="FD329" t="str">
            <v/>
          </cell>
          <cell r="FE329" t="str">
            <v/>
          </cell>
          <cell r="FF329" t="str">
            <v/>
          </cell>
          <cell r="FG329" t="str">
            <v/>
          </cell>
          <cell r="FH329" t="str">
            <v/>
          </cell>
          <cell r="FI329" t="str">
            <v/>
          </cell>
          <cell r="FJ329" t="str">
            <v/>
          </cell>
          <cell r="FK329" t="str">
            <v/>
          </cell>
          <cell r="FL329" t="str">
            <v/>
          </cell>
          <cell r="FM329" t="str">
            <v/>
          </cell>
          <cell r="FN329" t="str">
            <v/>
          </cell>
          <cell r="FO329" t="str">
            <v/>
          </cell>
          <cell r="FP329" t="str">
            <v/>
          </cell>
          <cell r="FQ329" t="str">
            <v/>
          </cell>
          <cell r="FR329" t="str">
            <v/>
          </cell>
          <cell r="FS329" t="str">
            <v/>
          </cell>
          <cell r="FT329" t="str">
            <v/>
          </cell>
          <cell r="FU329" t="str">
            <v/>
          </cell>
          <cell r="FV329" t="str">
            <v/>
          </cell>
          <cell r="FW329" t="str">
            <v/>
          </cell>
          <cell r="FX329" t="str">
            <v/>
          </cell>
          <cell r="FY329" t="str">
            <v/>
          </cell>
          <cell r="FZ329" t="str">
            <v/>
          </cell>
          <cell r="GA329" t="str">
            <v/>
          </cell>
          <cell r="GB329" t="str">
            <v/>
          </cell>
          <cell r="GC329" t="str">
            <v/>
          </cell>
          <cell r="GD329" t="str">
            <v/>
          </cell>
          <cell r="GE329" t="str">
            <v/>
          </cell>
          <cell r="GF329" t="str">
            <v/>
          </cell>
          <cell r="GG329" t="str">
            <v/>
          </cell>
          <cell r="GH329" t="str">
            <v/>
          </cell>
          <cell r="GI329" t="str">
            <v/>
          </cell>
          <cell r="GJ329" t="str">
            <v/>
          </cell>
          <cell r="GK329" t="str">
            <v/>
          </cell>
          <cell r="GL329" t="str">
            <v/>
          </cell>
          <cell r="GM329" t="str">
            <v/>
          </cell>
          <cell r="GN329" t="str">
            <v/>
          </cell>
          <cell r="GO329" t="str">
            <v/>
          </cell>
          <cell r="GQ329">
            <v>329</v>
          </cell>
        </row>
        <row r="330">
          <cell r="A330" t="str">
            <v>5502A</v>
          </cell>
          <cell r="B330" t="str">
            <v>Doshisha University</v>
          </cell>
          <cell r="C330" t="str">
            <v>Graduate School of Global Studies</v>
          </cell>
          <cell r="D330" t="str">
            <v>・American Studies Cluster
・Contemporary Asian Studies Cluster
・Global Society Studies Cluster</v>
          </cell>
          <cell r="E330" t="str">
            <v>-</v>
          </cell>
          <cell r="F330" t="str">
            <v>Pro.Eiji OYAMADA
Pro.Hisae NAKANISHI
Pro.Yukiko NISHIKAWA
Pro.Kozue AKIBAYASHI
Pro.Fuminori  MINAMIKAWA
Pro.Seiko MIMAKI
Pro.Yoichi MINE
Pro.PAREPA LAURA-ANCA</v>
          </cell>
          <cell r="G330" t="str">
            <v>https://global-studies.doshisha.ac.jp/gs/en/index.html</v>
          </cell>
          <cell r="H330" t="str">
            <v>Not mandatory</v>
          </cell>
          <cell r="I330" t="str">
            <v>https://global-studies.doshisha.ac.jp/gs/en/faculty_members/list/index.html</v>
          </cell>
          <cell r="J330" t="str">
            <v>Not mandatory</v>
          </cell>
          <cell r="K330" t="str">
            <v>https://global-studies.doshisha.ac.jp/gs/en/faculty_members/list/index.html</v>
          </cell>
          <cell r="L330" t="str">
            <v>for_PreApplication_Matching</v>
          </cell>
          <cell r="M330" t="str">
            <v>緑</v>
          </cell>
          <cell r="N330">
            <v>3040</v>
          </cell>
          <cell r="O330">
            <v>4030</v>
          </cell>
          <cell r="P330" t="str">
            <v>80010A4</v>
          </cell>
          <cell r="Q330" t="str">
            <v>80030A4</v>
          </cell>
          <cell r="R330">
            <v>5030</v>
          </cell>
          <cell r="S330">
            <v>5060</v>
          </cell>
          <cell r="T330">
            <v>6010</v>
          </cell>
          <cell r="U330">
            <v>6020</v>
          </cell>
          <cell r="V330" t="str">
            <v>80010A6</v>
          </cell>
          <cell r="W330" t="str">
            <v>80030A6</v>
          </cell>
          <cell r="X330">
            <v>8010</v>
          </cell>
          <cell r="Y330" t="str">
            <v>80030A8</v>
          </cell>
          <cell r="Z330">
            <v>9010</v>
          </cell>
          <cell r="AA330">
            <v>9020</v>
          </cell>
          <cell r="ES330" t="str">
            <v>A3</v>
          </cell>
          <cell r="ET330" t="str">
            <v>A4</v>
          </cell>
          <cell r="EU330" t="str">
            <v>A5</v>
          </cell>
          <cell r="EV330" t="str">
            <v>A6</v>
          </cell>
          <cell r="EW330" t="str">
            <v>A8</v>
          </cell>
          <cell r="EX330" t="str">
            <v>A9</v>
          </cell>
          <cell r="EY330" t="str">
            <v/>
          </cell>
          <cell r="EZ330" t="str">
            <v/>
          </cell>
          <cell r="FA330" t="str">
            <v/>
          </cell>
          <cell r="FB330" t="str">
            <v/>
          </cell>
          <cell r="FC330" t="str">
            <v/>
          </cell>
          <cell r="FD330" t="str">
            <v/>
          </cell>
          <cell r="FE330" t="str">
            <v/>
          </cell>
          <cell r="FF330" t="str">
            <v/>
          </cell>
          <cell r="FG330" t="str">
            <v/>
          </cell>
          <cell r="FH330" t="str">
            <v/>
          </cell>
          <cell r="FI330" t="str">
            <v/>
          </cell>
          <cell r="FJ330" t="str">
            <v/>
          </cell>
          <cell r="FK330" t="str">
            <v/>
          </cell>
          <cell r="FL330" t="str">
            <v/>
          </cell>
          <cell r="FM330" t="str">
            <v/>
          </cell>
          <cell r="FN330" t="str">
            <v/>
          </cell>
          <cell r="FO330" t="str">
            <v/>
          </cell>
          <cell r="FP330" t="str">
            <v/>
          </cell>
          <cell r="FQ330" t="str">
            <v/>
          </cell>
          <cell r="FR330" t="str">
            <v/>
          </cell>
          <cell r="FS330" t="str">
            <v/>
          </cell>
          <cell r="FT330" t="str">
            <v/>
          </cell>
          <cell r="FU330" t="str">
            <v/>
          </cell>
          <cell r="FV330" t="str">
            <v/>
          </cell>
          <cell r="FW330" t="str">
            <v/>
          </cell>
          <cell r="FX330" t="str">
            <v/>
          </cell>
          <cell r="FY330" t="str">
            <v/>
          </cell>
          <cell r="FZ330" t="str">
            <v/>
          </cell>
          <cell r="GA330" t="str">
            <v/>
          </cell>
          <cell r="GB330" t="str">
            <v/>
          </cell>
          <cell r="GC330" t="str">
            <v/>
          </cell>
          <cell r="GD330" t="str">
            <v/>
          </cell>
          <cell r="GE330" t="str">
            <v/>
          </cell>
          <cell r="GF330" t="str">
            <v/>
          </cell>
          <cell r="GG330" t="str">
            <v/>
          </cell>
          <cell r="GH330" t="str">
            <v/>
          </cell>
          <cell r="GI330" t="str">
            <v/>
          </cell>
          <cell r="GJ330" t="str">
            <v/>
          </cell>
          <cell r="GK330" t="str">
            <v/>
          </cell>
          <cell r="GL330" t="str">
            <v/>
          </cell>
          <cell r="GM330" t="str">
            <v/>
          </cell>
          <cell r="GN330" t="str">
            <v/>
          </cell>
          <cell r="GO330" t="str">
            <v/>
          </cell>
          <cell r="GQ330">
            <v>330</v>
          </cell>
        </row>
        <row r="331">
          <cell r="A331" t="str">
            <v>5601A</v>
          </cell>
          <cell r="B331" t="str">
            <v>Ryukoku University</v>
          </cell>
          <cell r="C331" t="str">
            <v>Graduate school of  economics</v>
          </cell>
          <cell r="D331" t="str">
            <v>Department of Economics</v>
          </cell>
          <cell r="G331" t="str">
            <v>https://www.econ.ryukoku.ac.jp/daigakuin/en/index.php</v>
          </cell>
          <cell r="H331" t="str">
            <v>Mandatory</v>
          </cell>
          <cell r="I331" t="str">
            <v>https://www.econ.ryukoku.ac.jp/daigakuin/en/teacher/index.html</v>
          </cell>
          <cell r="J331" t="str">
            <v>PhD candidates are not accepted</v>
          </cell>
          <cell r="L331" t="str">
            <v>for_PreApplication_Matching</v>
          </cell>
          <cell r="M331" t="str">
            <v>緑</v>
          </cell>
          <cell r="N331">
            <v>7010</v>
          </cell>
          <cell r="O331">
            <v>7020</v>
          </cell>
          <cell r="P331">
            <v>7030</v>
          </cell>
          <cell r="Q331">
            <v>7040</v>
          </cell>
          <cell r="R331">
            <v>7050</v>
          </cell>
          <cell r="S331">
            <v>7060</v>
          </cell>
          <cell r="T331">
            <v>7070</v>
          </cell>
          <cell r="U331">
            <v>7080</v>
          </cell>
          <cell r="V331">
            <v>7090</v>
          </cell>
          <cell r="W331" t="str">
            <v>80020A7</v>
          </cell>
          <cell r="ES331" t="str">
            <v>A7</v>
          </cell>
          <cell r="ET331" t="str">
            <v/>
          </cell>
          <cell r="EU331" t="str">
            <v/>
          </cell>
          <cell r="EV331" t="str">
            <v/>
          </cell>
          <cell r="EW331" t="str">
            <v/>
          </cell>
          <cell r="EX331" t="str">
            <v/>
          </cell>
          <cell r="EY331" t="str">
            <v/>
          </cell>
          <cell r="EZ331" t="str">
            <v/>
          </cell>
          <cell r="FA331" t="str">
            <v/>
          </cell>
          <cell r="FB331" t="str">
            <v/>
          </cell>
          <cell r="FC331" t="str">
            <v/>
          </cell>
          <cell r="FD331" t="str">
            <v/>
          </cell>
          <cell r="FE331" t="str">
            <v/>
          </cell>
          <cell r="FF331" t="str">
            <v/>
          </cell>
          <cell r="FG331" t="str">
            <v/>
          </cell>
          <cell r="FH331" t="str">
            <v/>
          </cell>
          <cell r="FI331" t="str">
            <v/>
          </cell>
          <cell r="FJ331" t="str">
            <v/>
          </cell>
          <cell r="FK331" t="str">
            <v/>
          </cell>
          <cell r="FL331" t="str">
            <v/>
          </cell>
          <cell r="FM331" t="str">
            <v/>
          </cell>
          <cell r="FN331" t="str">
            <v/>
          </cell>
          <cell r="FO331" t="str">
            <v/>
          </cell>
          <cell r="FP331" t="str">
            <v/>
          </cell>
          <cell r="FQ331" t="str">
            <v/>
          </cell>
          <cell r="FR331" t="str">
            <v/>
          </cell>
          <cell r="FS331" t="str">
            <v/>
          </cell>
          <cell r="FT331" t="str">
            <v/>
          </cell>
          <cell r="FU331" t="str">
            <v/>
          </cell>
          <cell r="FV331" t="str">
            <v/>
          </cell>
          <cell r="FW331" t="str">
            <v/>
          </cell>
          <cell r="FX331" t="str">
            <v/>
          </cell>
          <cell r="FY331" t="str">
            <v/>
          </cell>
          <cell r="FZ331" t="str">
            <v/>
          </cell>
          <cell r="GA331" t="str">
            <v/>
          </cell>
          <cell r="GB331" t="str">
            <v/>
          </cell>
          <cell r="GC331" t="str">
            <v/>
          </cell>
          <cell r="GD331" t="str">
            <v/>
          </cell>
          <cell r="GE331" t="str">
            <v/>
          </cell>
          <cell r="GF331" t="str">
            <v/>
          </cell>
          <cell r="GG331" t="str">
            <v/>
          </cell>
          <cell r="GH331" t="str">
            <v/>
          </cell>
          <cell r="GI331" t="str">
            <v/>
          </cell>
          <cell r="GJ331" t="str">
            <v/>
          </cell>
          <cell r="GK331" t="str">
            <v/>
          </cell>
          <cell r="GL331" t="str">
            <v/>
          </cell>
          <cell r="GM331" t="str">
            <v/>
          </cell>
          <cell r="GN331" t="str">
            <v/>
          </cell>
          <cell r="GO331" t="str">
            <v/>
          </cell>
          <cell r="GQ331">
            <v>331</v>
          </cell>
        </row>
        <row r="332">
          <cell r="A332" t="str">
            <v>5701A</v>
          </cell>
          <cell r="B332" t="str">
            <v>Hiroshima University</v>
          </cell>
          <cell r="C332" t="str">
            <v>Graduate School of Integrated Sciences for Life</v>
          </cell>
          <cell r="D332" t="str">
            <v xml:space="preserve">Graduate School of Integrated Sciences for Life
Program of Food and AgriLife Science/
Program of Bioresource Science
</v>
          </cell>
          <cell r="G332" t="str">
            <v>https://www.hiroshima-u.ac.jp/en/ilife</v>
          </cell>
          <cell r="H332" t="str">
            <v>Mandatory</v>
          </cell>
          <cell r="I332" t="str">
            <v>https://www.hiroshima-u.ac.jp/en/ilife/research</v>
          </cell>
          <cell r="J332" t="str">
            <v>Mandatory</v>
          </cell>
          <cell r="K332" t="str">
            <v>https://www.hiroshima-u.ac.jp/en/ilife/research</v>
          </cell>
          <cell r="L332" t="str">
            <v>for_PreApplication_Matching</v>
          </cell>
          <cell r="M332" t="str">
            <v>緑</v>
          </cell>
          <cell r="N332">
            <v>37010</v>
          </cell>
          <cell r="O332">
            <v>37020</v>
          </cell>
          <cell r="P332">
            <v>37030</v>
          </cell>
          <cell r="Q332">
            <v>38010</v>
          </cell>
          <cell r="R332">
            <v>38020</v>
          </cell>
          <cell r="S332">
            <v>38030</v>
          </cell>
          <cell r="T332">
            <v>38040</v>
          </cell>
          <cell r="U332">
            <v>38050</v>
          </cell>
          <cell r="V332">
            <v>38060</v>
          </cell>
          <cell r="W332">
            <v>39010</v>
          </cell>
          <cell r="X332">
            <v>39060</v>
          </cell>
          <cell r="Y332">
            <v>40030</v>
          </cell>
          <cell r="Z332">
            <v>40040</v>
          </cell>
          <cell r="AA332">
            <v>41010</v>
          </cell>
          <cell r="AB332">
            <v>41020</v>
          </cell>
          <cell r="AC332">
            <v>43010</v>
          </cell>
          <cell r="AD332">
            <v>43020</v>
          </cell>
          <cell r="AE332">
            <v>43030</v>
          </cell>
          <cell r="AF332">
            <v>43040</v>
          </cell>
          <cell r="AG332">
            <v>43050</v>
          </cell>
          <cell r="AH332">
            <v>43060</v>
          </cell>
          <cell r="AI332">
            <v>44010</v>
          </cell>
          <cell r="AJ332">
            <v>44020</v>
          </cell>
          <cell r="AK332">
            <v>44030</v>
          </cell>
          <cell r="AL332">
            <v>44040</v>
          </cell>
          <cell r="AM332">
            <v>44050</v>
          </cell>
          <cell r="AN332">
            <v>49060</v>
          </cell>
          <cell r="AO332">
            <v>49070</v>
          </cell>
          <cell r="ES332" t="str">
            <v>E37</v>
          </cell>
          <cell r="ET332" t="str">
            <v>F38</v>
          </cell>
          <cell r="EU332" t="str">
            <v>F39</v>
          </cell>
          <cell r="EV332" t="str">
            <v>F40</v>
          </cell>
          <cell r="EW332" t="str">
            <v>F41</v>
          </cell>
          <cell r="EX332" t="str">
            <v>G43</v>
          </cell>
          <cell r="EY332" t="str">
            <v>G44</v>
          </cell>
          <cell r="EZ332" t="str">
            <v>H49</v>
          </cell>
          <cell r="FA332" t="str">
            <v/>
          </cell>
          <cell r="FB332" t="str">
            <v/>
          </cell>
          <cell r="FC332" t="str">
            <v/>
          </cell>
          <cell r="FD332" t="str">
            <v/>
          </cell>
          <cell r="FE332" t="str">
            <v/>
          </cell>
          <cell r="FF332" t="str">
            <v/>
          </cell>
          <cell r="FG332" t="str">
            <v/>
          </cell>
          <cell r="FH332" t="str">
            <v/>
          </cell>
          <cell r="FI332" t="str">
            <v/>
          </cell>
          <cell r="FJ332" t="str">
            <v/>
          </cell>
          <cell r="FK332" t="str">
            <v/>
          </cell>
          <cell r="FL332" t="str">
            <v/>
          </cell>
          <cell r="FM332" t="str">
            <v/>
          </cell>
          <cell r="FN332" t="str">
            <v/>
          </cell>
          <cell r="FO332" t="str">
            <v/>
          </cell>
          <cell r="FP332" t="str">
            <v/>
          </cell>
          <cell r="FQ332" t="str">
            <v/>
          </cell>
          <cell r="FR332" t="str">
            <v/>
          </cell>
          <cell r="FS332" t="str">
            <v/>
          </cell>
          <cell r="FT332" t="str">
            <v/>
          </cell>
          <cell r="FU332" t="str">
            <v/>
          </cell>
          <cell r="FV332" t="str">
            <v/>
          </cell>
          <cell r="FW332" t="str">
            <v/>
          </cell>
          <cell r="FX332" t="str">
            <v/>
          </cell>
          <cell r="FY332" t="str">
            <v/>
          </cell>
          <cell r="FZ332" t="str">
            <v/>
          </cell>
          <cell r="GA332" t="str">
            <v/>
          </cell>
          <cell r="GB332" t="str">
            <v/>
          </cell>
          <cell r="GC332" t="str">
            <v/>
          </cell>
          <cell r="GD332" t="str">
            <v/>
          </cell>
          <cell r="GE332" t="str">
            <v/>
          </cell>
          <cell r="GF332" t="str">
            <v/>
          </cell>
          <cell r="GG332" t="str">
            <v/>
          </cell>
          <cell r="GH332" t="str">
            <v/>
          </cell>
          <cell r="GI332" t="str">
            <v/>
          </cell>
          <cell r="GJ332" t="str">
            <v/>
          </cell>
          <cell r="GK332" t="str">
            <v/>
          </cell>
          <cell r="GL332" t="str">
            <v/>
          </cell>
          <cell r="GM332" t="str">
            <v/>
          </cell>
          <cell r="GN332" t="str">
            <v/>
          </cell>
          <cell r="GO332" t="str">
            <v/>
          </cell>
          <cell r="GQ332">
            <v>332</v>
          </cell>
        </row>
        <row r="333">
          <cell r="A333" t="str">
            <v>5701B</v>
          </cell>
          <cell r="B333" t="str">
            <v>Hiroshima University</v>
          </cell>
          <cell r="C333" t="str">
            <v>Graduate School of Integrated Sciences for Life</v>
          </cell>
          <cell r="D333" t="str">
            <v>Program of Life and Environmental Sciences</v>
          </cell>
          <cell r="E333" t="str">
            <v>See web site</v>
          </cell>
          <cell r="F333" t="str">
            <v>See web site</v>
          </cell>
          <cell r="G333" t="str">
            <v>https://www.hiroshima-u.ac.jp/en/ilife</v>
          </cell>
          <cell r="H333" t="str">
            <v>Mandatory</v>
          </cell>
          <cell r="I333" t="str">
            <v>https://www.hiroshima-u.ac.jp/en/ilife/research/life-and-environmental-sciences</v>
          </cell>
          <cell r="J333" t="str">
            <v>Mandatory</v>
          </cell>
          <cell r="K333" t="str">
            <v>https://www.hiroshima-u.ac.jp/en/ilife/research/life-and-environmental-sciences</v>
          </cell>
          <cell r="L333" t="str">
            <v>for_PreApplication_Matching</v>
          </cell>
          <cell r="M333" t="str">
            <v>緑</v>
          </cell>
          <cell r="N333">
            <v>28030</v>
          </cell>
          <cell r="O333">
            <v>33020</v>
          </cell>
          <cell r="P333">
            <v>37010</v>
          </cell>
          <cell r="Q333">
            <v>37030</v>
          </cell>
          <cell r="R333">
            <v>38010</v>
          </cell>
          <cell r="S333">
            <v>38020</v>
          </cell>
          <cell r="T333">
            <v>38030</v>
          </cell>
          <cell r="U333">
            <v>38040</v>
          </cell>
          <cell r="V333">
            <v>38060</v>
          </cell>
          <cell r="W333">
            <v>39060</v>
          </cell>
          <cell r="X333">
            <v>40010</v>
          </cell>
          <cell r="Y333">
            <v>43020</v>
          </cell>
          <cell r="Z333">
            <v>43030</v>
          </cell>
          <cell r="AA333">
            <v>43040</v>
          </cell>
          <cell r="AB333">
            <v>44010</v>
          </cell>
          <cell r="AC333">
            <v>44030</v>
          </cell>
          <cell r="AD333">
            <v>44050</v>
          </cell>
          <cell r="AE333">
            <v>45020</v>
          </cell>
          <cell r="AF333">
            <v>45040</v>
          </cell>
          <cell r="AG333">
            <v>45050</v>
          </cell>
          <cell r="AH333">
            <v>46030</v>
          </cell>
          <cell r="AI333">
            <v>63010</v>
          </cell>
          <cell r="AJ333">
            <v>63040</v>
          </cell>
          <cell r="AK333">
            <v>64040</v>
          </cell>
          <cell r="ES333" t="str">
            <v>D28</v>
          </cell>
          <cell r="ET333" t="str">
            <v>E33</v>
          </cell>
          <cell r="EU333" t="str">
            <v>E35</v>
          </cell>
          <cell r="EV333" t="str">
            <v>E37</v>
          </cell>
          <cell r="EW333" t="str">
            <v>F38</v>
          </cell>
          <cell r="EX333" t="str">
            <v>F39</v>
          </cell>
          <cell r="EY333" t="str">
            <v>F40</v>
          </cell>
          <cell r="EZ333" t="str">
            <v>F42</v>
          </cell>
          <cell r="FA333" t="str">
            <v>G43</v>
          </cell>
          <cell r="FB333" t="str">
            <v>G44</v>
          </cell>
          <cell r="FC333" t="str">
            <v>G45</v>
          </cell>
          <cell r="FD333" t="str">
            <v>G46</v>
          </cell>
          <cell r="FE333" t="str">
            <v>I51</v>
          </cell>
          <cell r="FF333" t="str">
            <v>K63</v>
          </cell>
          <cell r="FG333" t="str">
            <v>K64</v>
          </cell>
          <cell r="FH333" t="str">
            <v/>
          </cell>
          <cell r="FI333" t="str">
            <v/>
          </cell>
          <cell r="FJ333" t="str">
            <v/>
          </cell>
          <cell r="FK333" t="str">
            <v/>
          </cell>
          <cell r="FL333" t="str">
            <v/>
          </cell>
          <cell r="FM333" t="str">
            <v/>
          </cell>
          <cell r="FN333" t="str">
            <v/>
          </cell>
          <cell r="FO333" t="str">
            <v/>
          </cell>
          <cell r="FP333" t="str">
            <v/>
          </cell>
          <cell r="FQ333" t="str">
            <v/>
          </cell>
          <cell r="FR333" t="str">
            <v/>
          </cell>
          <cell r="FS333" t="str">
            <v/>
          </cell>
          <cell r="FT333" t="str">
            <v/>
          </cell>
          <cell r="FU333" t="str">
            <v/>
          </cell>
          <cell r="FV333" t="str">
            <v/>
          </cell>
          <cell r="FW333" t="str">
            <v/>
          </cell>
          <cell r="FX333" t="str">
            <v/>
          </cell>
          <cell r="FY333" t="str">
            <v/>
          </cell>
          <cell r="FZ333" t="str">
            <v/>
          </cell>
          <cell r="GA333" t="str">
            <v/>
          </cell>
          <cell r="GB333" t="str">
            <v/>
          </cell>
          <cell r="GC333" t="str">
            <v/>
          </cell>
          <cell r="GD333" t="str">
            <v/>
          </cell>
          <cell r="GE333" t="str">
            <v/>
          </cell>
          <cell r="GF333" t="str">
            <v/>
          </cell>
          <cell r="GG333" t="str">
            <v/>
          </cell>
          <cell r="GH333" t="str">
            <v/>
          </cell>
          <cell r="GI333" t="str">
            <v/>
          </cell>
          <cell r="GJ333" t="str">
            <v/>
          </cell>
          <cell r="GK333" t="str">
            <v/>
          </cell>
          <cell r="GL333" t="str">
            <v/>
          </cell>
          <cell r="GM333" t="str">
            <v/>
          </cell>
          <cell r="GN333" t="str">
            <v/>
          </cell>
          <cell r="GO333" t="str">
            <v/>
          </cell>
          <cell r="GQ333">
            <v>333</v>
          </cell>
        </row>
        <row r="334">
          <cell r="A334" t="str">
            <v>5701C</v>
          </cell>
          <cell r="B334" t="str">
            <v>Hiroshima University</v>
          </cell>
          <cell r="C334" t="str">
            <v>Graduate School of Integrated Sciences for Life</v>
          </cell>
          <cell r="D334" t="str">
            <v>Program of Basic Biology</v>
          </cell>
          <cell r="G334" t="str">
            <v>https://www.hiroshima-u.ac.jp/en/ilife/program-of-basic-biology</v>
          </cell>
          <cell r="H334" t="str">
            <v>Mandatory</v>
          </cell>
          <cell r="I334" t="str">
            <v>https://www.hiroshima-u.ac.jp/en/ilife/research/basic-biology 
or
https://seeds.office.hiroshima-u.ac.jp/search/index.html?lang=en</v>
          </cell>
          <cell r="J334" t="str">
            <v>Mandatory</v>
          </cell>
          <cell r="K334" t="str">
            <v>https://www.hiroshima-u.ac.jp/en/ilife/research/basic-biology 
or
https://seeds.office.hiroshima-u.ac.jp/search/index.html?lang=en</v>
          </cell>
          <cell r="L334" t="str">
            <v>for_PreApplication_Matching</v>
          </cell>
          <cell r="M334" t="str">
            <v>緑</v>
          </cell>
          <cell r="N334">
            <v>38020</v>
          </cell>
          <cell r="O334">
            <v>38030</v>
          </cell>
          <cell r="P334">
            <v>39010</v>
          </cell>
          <cell r="Q334">
            <v>45010</v>
          </cell>
          <cell r="R334">
            <v>45020</v>
          </cell>
          <cell r="S334">
            <v>45030</v>
          </cell>
          <cell r="T334">
            <v>45040</v>
          </cell>
          <cell r="U334">
            <v>45050</v>
          </cell>
          <cell r="ES334" t="str">
            <v>F38</v>
          </cell>
          <cell r="ET334" t="str">
            <v>F39</v>
          </cell>
          <cell r="EU334" t="str">
            <v>G45</v>
          </cell>
          <cell r="EV334" t="str">
            <v/>
          </cell>
          <cell r="EW334" t="str">
            <v/>
          </cell>
          <cell r="EX334" t="str">
            <v/>
          </cell>
          <cell r="EY334" t="str">
            <v/>
          </cell>
          <cell r="EZ334" t="str">
            <v/>
          </cell>
          <cell r="FA334" t="str">
            <v/>
          </cell>
          <cell r="FB334" t="str">
            <v/>
          </cell>
          <cell r="FC334" t="str">
            <v/>
          </cell>
          <cell r="FD334" t="str">
            <v/>
          </cell>
          <cell r="FE334" t="str">
            <v/>
          </cell>
          <cell r="FF334" t="str">
            <v/>
          </cell>
          <cell r="FG334" t="str">
            <v/>
          </cell>
          <cell r="FH334" t="str">
            <v/>
          </cell>
          <cell r="FI334" t="str">
            <v/>
          </cell>
          <cell r="FJ334" t="str">
            <v/>
          </cell>
          <cell r="FK334" t="str">
            <v/>
          </cell>
          <cell r="FL334" t="str">
            <v/>
          </cell>
          <cell r="FM334" t="str">
            <v/>
          </cell>
          <cell r="FN334" t="str">
            <v/>
          </cell>
          <cell r="FO334" t="str">
            <v/>
          </cell>
          <cell r="FP334" t="str">
            <v/>
          </cell>
          <cell r="FQ334" t="str">
            <v/>
          </cell>
          <cell r="FR334" t="str">
            <v/>
          </cell>
          <cell r="FS334" t="str">
            <v/>
          </cell>
          <cell r="FT334" t="str">
            <v/>
          </cell>
          <cell r="FU334" t="str">
            <v/>
          </cell>
          <cell r="FV334" t="str">
            <v/>
          </cell>
          <cell r="FW334" t="str">
            <v/>
          </cell>
          <cell r="FX334" t="str">
            <v/>
          </cell>
          <cell r="FY334" t="str">
            <v/>
          </cell>
          <cell r="FZ334" t="str">
            <v/>
          </cell>
          <cell r="GA334" t="str">
            <v/>
          </cell>
          <cell r="GB334" t="str">
            <v/>
          </cell>
          <cell r="GC334" t="str">
            <v/>
          </cell>
          <cell r="GD334" t="str">
            <v/>
          </cell>
          <cell r="GE334" t="str">
            <v/>
          </cell>
          <cell r="GF334" t="str">
            <v/>
          </cell>
          <cell r="GG334" t="str">
            <v/>
          </cell>
          <cell r="GH334" t="str">
            <v/>
          </cell>
          <cell r="GI334" t="str">
            <v/>
          </cell>
          <cell r="GJ334" t="str">
            <v/>
          </cell>
          <cell r="GK334" t="str">
            <v/>
          </cell>
          <cell r="GL334" t="str">
            <v/>
          </cell>
          <cell r="GM334" t="str">
            <v/>
          </cell>
          <cell r="GN334" t="str">
            <v/>
          </cell>
          <cell r="GO334" t="str">
            <v/>
          </cell>
          <cell r="GQ334">
            <v>334</v>
          </cell>
        </row>
        <row r="335">
          <cell r="A335" t="str">
            <v>5701D</v>
          </cell>
          <cell r="B335" t="str">
            <v>Hiroshima University</v>
          </cell>
          <cell r="C335" t="str">
            <v>Graduate School of Integrated Sciences for Life</v>
          </cell>
          <cell r="D335" t="str">
            <v>Program of Mathematical and Life Sciences</v>
          </cell>
          <cell r="G335" t="str">
            <v>https://www.hiroshima-u.ac.jp/en/ilife/program-of-mathematical-life-sciences</v>
          </cell>
          <cell r="H335" t="str">
            <v>Mandatory</v>
          </cell>
          <cell r="I335" t="str">
            <v xml:space="preserve">https://www.hiroshima-u.ac.jp/en/ilife/research/mathematical-life-sciences 
or
https://seeds.office.hiroshima-u.ac.jp/search/index.html?lang=en
</v>
          </cell>
          <cell r="J335" t="str">
            <v>Mandatory</v>
          </cell>
          <cell r="K335" t="str">
            <v xml:space="preserve">https://www.hiroshima-u.ac.jp/en/ilife/research/mathematical-life-sciences 
or
https://seeds.office.hiroshima-u.ac.jp/search/index.html?lang=en
</v>
          </cell>
          <cell r="L335" t="str">
            <v>for_PreApplication_Matching</v>
          </cell>
          <cell r="M335" t="str">
            <v>緑</v>
          </cell>
          <cell r="N335">
            <v>37010</v>
          </cell>
          <cell r="O335">
            <v>37020</v>
          </cell>
          <cell r="P335">
            <v>37030</v>
          </cell>
          <cell r="Q335">
            <v>38020</v>
          </cell>
          <cell r="R335">
            <v>38030</v>
          </cell>
          <cell r="S335">
            <v>38040</v>
          </cell>
          <cell r="T335">
            <v>43010</v>
          </cell>
          <cell r="U335">
            <v>43020</v>
          </cell>
          <cell r="V335">
            <v>43030</v>
          </cell>
          <cell r="W335">
            <v>43040</v>
          </cell>
          <cell r="ES335" t="str">
            <v>E37</v>
          </cell>
          <cell r="ET335" t="str">
            <v>F38</v>
          </cell>
          <cell r="EU335" t="str">
            <v>G43</v>
          </cell>
          <cell r="EV335" t="str">
            <v>J61</v>
          </cell>
          <cell r="EW335" t="str">
            <v/>
          </cell>
          <cell r="EX335" t="str">
            <v/>
          </cell>
          <cell r="EY335" t="str">
            <v/>
          </cell>
          <cell r="EZ335" t="str">
            <v/>
          </cell>
          <cell r="FA335" t="str">
            <v/>
          </cell>
          <cell r="FB335" t="str">
            <v/>
          </cell>
          <cell r="FC335" t="str">
            <v/>
          </cell>
          <cell r="FD335" t="str">
            <v/>
          </cell>
          <cell r="FE335" t="str">
            <v/>
          </cell>
          <cell r="FF335" t="str">
            <v/>
          </cell>
          <cell r="FG335" t="str">
            <v/>
          </cell>
          <cell r="FH335" t="str">
            <v/>
          </cell>
          <cell r="FI335" t="str">
            <v/>
          </cell>
          <cell r="FJ335" t="str">
            <v/>
          </cell>
          <cell r="FK335" t="str">
            <v/>
          </cell>
          <cell r="FL335" t="str">
            <v/>
          </cell>
          <cell r="FM335" t="str">
            <v/>
          </cell>
          <cell r="FN335" t="str">
            <v/>
          </cell>
          <cell r="FO335" t="str">
            <v/>
          </cell>
          <cell r="FP335" t="str">
            <v/>
          </cell>
          <cell r="FQ335" t="str">
            <v/>
          </cell>
          <cell r="FR335" t="str">
            <v/>
          </cell>
          <cell r="FS335" t="str">
            <v/>
          </cell>
          <cell r="FT335" t="str">
            <v/>
          </cell>
          <cell r="FU335" t="str">
            <v/>
          </cell>
          <cell r="FV335" t="str">
            <v/>
          </cell>
          <cell r="FW335" t="str">
            <v/>
          </cell>
          <cell r="FX335" t="str">
            <v/>
          </cell>
          <cell r="FY335" t="str">
            <v/>
          </cell>
          <cell r="FZ335" t="str">
            <v/>
          </cell>
          <cell r="GA335" t="str">
            <v/>
          </cell>
          <cell r="GB335" t="str">
            <v/>
          </cell>
          <cell r="GC335" t="str">
            <v/>
          </cell>
          <cell r="GD335" t="str">
            <v/>
          </cell>
          <cell r="GE335" t="str">
            <v/>
          </cell>
          <cell r="GF335" t="str">
            <v/>
          </cell>
          <cell r="GG335" t="str">
            <v/>
          </cell>
          <cell r="GH335" t="str">
            <v/>
          </cell>
          <cell r="GI335" t="str">
            <v/>
          </cell>
          <cell r="GJ335" t="str">
            <v/>
          </cell>
          <cell r="GK335" t="str">
            <v/>
          </cell>
          <cell r="GL335" t="str">
            <v/>
          </cell>
          <cell r="GM335" t="str">
            <v/>
          </cell>
          <cell r="GN335" t="str">
            <v/>
          </cell>
          <cell r="GO335" t="str">
            <v/>
          </cell>
          <cell r="GQ335">
            <v>335</v>
          </cell>
        </row>
        <row r="336">
          <cell r="A336" t="str">
            <v>5701E</v>
          </cell>
          <cell r="B336" t="str">
            <v>Hiroshima University</v>
          </cell>
          <cell r="C336" t="str">
            <v>Graduate School of Integrated Sciences for Life</v>
          </cell>
          <cell r="D336" t="str">
            <v>Program of Biomedical Science</v>
          </cell>
          <cell r="G336" t="str">
            <v>https://www.hiroshima-u.ac.jp/en/ilife/program-of-biomedical-science</v>
          </cell>
          <cell r="H336" t="str">
            <v>Mandatory</v>
          </cell>
          <cell r="I336" t="str">
            <v>https://www.hiroshima-u.ac.jp/en/ilife/research/biomedical-science
or
https://seeds.office.hiroshima-u.ac.jp/search/index.html?lang=en</v>
          </cell>
          <cell r="J336" t="str">
            <v>Mandatory</v>
          </cell>
          <cell r="K336" t="str">
            <v>https://www.hiroshima-u.ac.jp/en/ilife/research/biomedical-science
or
https://seeds.office.hiroshima-u.ac.jp/search/index.html?lang=en</v>
          </cell>
          <cell r="L336" t="str">
            <v>for_PreApplication_Matching</v>
          </cell>
          <cell r="M336" t="str">
            <v>緑</v>
          </cell>
          <cell r="N336">
            <v>38020</v>
          </cell>
          <cell r="O336">
            <v>38030</v>
          </cell>
          <cell r="P336">
            <v>45010</v>
          </cell>
          <cell r="Q336">
            <v>45020</v>
          </cell>
          <cell r="R336">
            <v>45030</v>
          </cell>
          <cell r="S336">
            <v>45040</v>
          </cell>
          <cell r="T336">
            <v>45050</v>
          </cell>
          <cell r="U336">
            <v>49030</v>
          </cell>
          <cell r="ES336" t="str">
            <v>F38</v>
          </cell>
          <cell r="ET336" t="str">
            <v>G45</v>
          </cell>
          <cell r="EU336" t="str">
            <v>H49</v>
          </cell>
          <cell r="EV336" t="str">
            <v/>
          </cell>
          <cell r="EW336" t="str">
            <v/>
          </cell>
          <cell r="EX336" t="str">
            <v/>
          </cell>
          <cell r="EY336" t="str">
            <v/>
          </cell>
          <cell r="EZ336" t="str">
            <v/>
          </cell>
          <cell r="FA336" t="str">
            <v/>
          </cell>
          <cell r="FB336" t="str">
            <v/>
          </cell>
          <cell r="FC336" t="str">
            <v/>
          </cell>
          <cell r="FD336" t="str">
            <v/>
          </cell>
          <cell r="FE336" t="str">
            <v/>
          </cell>
          <cell r="FF336" t="str">
            <v/>
          </cell>
          <cell r="FG336" t="str">
            <v/>
          </cell>
          <cell r="FH336" t="str">
            <v/>
          </cell>
          <cell r="FI336" t="str">
            <v/>
          </cell>
          <cell r="FJ336" t="str">
            <v/>
          </cell>
          <cell r="FK336" t="str">
            <v/>
          </cell>
          <cell r="FL336" t="str">
            <v/>
          </cell>
          <cell r="FM336" t="str">
            <v/>
          </cell>
          <cell r="FN336" t="str">
            <v/>
          </cell>
          <cell r="FO336" t="str">
            <v/>
          </cell>
          <cell r="FP336" t="str">
            <v/>
          </cell>
          <cell r="FQ336" t="str">
            <v/>
          </cell>
          <cell r="FR336" t="str">
            <v/>
          </cell>
          <cell r="FS336" t="str">
            <v/>
          </cell>
          <cell r="FT336" t="str">
            <v/>
          </cell>
          <cell r="FU336" t="str">
            <v/>
          </cell>
          <cell r="FV336" t="str">
            <v/>
          </cell>
          <cell r="FW336" t="str">
            <v/>
          </cell>
          <cell r="FX336" t="str">
            <v/>
          </cell>
          <cell r="FY336" t="str">
            <v/>
          </cell>
          <cell r="FZ336" t="str">
            <v/>
          </cell>
          <cell r="GA336" t="str">
            <v/>
          </cell>
          <cell r="GB336" t="str">
            <v/>
          </cell>
          <cell r="GC336" t="str">
            <v/>
          </cell>
          <cell r="GD336" t="str">
            <v/>
          </cell>
          <cell r="GE336" t="str">
            <v/>
          </cell>
          <cell r="GF336" t="str">
            <v/>
          </cell>
          <cell r="GG336" t="str">
            <v/>
          </cell>
          <cell r="GH336" t="str">
            <v/>
          </cell>
          <cell r="GI336" t="str">
            <v/>
          </cell>
          <cell r="GJ336" t="str">
            <v/>
          </cell>
          <cell r="GK336" t="str">
            <v/>
          </cell>
          <cell r="GL336" t="str">
            <v/>
          </cell>
          <cell r="GM336" t="str">
            <v/>
          </cell>
          <cell r="GN336" t="str">
            <v/>
          </cell>
          <cell r="GO336" t="str">
            <v/>
          </cell>
          <cell r="GQ336">
            <v>336</v>
          </cell>
        </row>
        <row r="337">
          <cell r="A337" t="str">
            <v>5704A</v>
          </cell>
          <cell r="B337" t="str">
            <v>Hiroshima University</v>
          </cell>
          <cell r="C337" t="str">
            <v>Graduate School of Humanities and Social Sciences</v>
          </cell>
          <cell r="D337" t="str">
            <v>Division of Humanities and Social Sciences / International Peace and Co-existence Program</v>
          </cell>
          <cell r="G337" t="str">
            <v>https://www.hiroshima-u.ac.jp/en/gshs</v>
          </cell>
          <cell r="H337" t="str">
            <v>Not mandatory</v>
          </cell>
          <cell r="I337" t="str">
            <v>別紙参照</v>
          </cell>
          <cell r="J337" t="str">
            <v>Mandatory</v>
          </cell>
          <cell r="K337" t="str">
            <v>別紙参照</v>
          </cell>
          <cell r="L337" t="str">
            <v>for_PreApplication_Matching</v>
          </cell>
          <cell r="M337" t="str">
            <v>緑</v>
          </cell>
          <cell r="ES337" t="str">
            <v>A4</v>
          </cell>
          <cell r="ET337" t="str">
            <v>A5</v>
          </cell>
          <cell r="EU337" t="str">
            <v>A6</v>
          </cell>
          <cell r="EV337" t="str">
            <v>A8</v>
          </cell>
          <cell r="EW337" t="str">
            <v/>
          </cell>
          <cell r="EX337" t="str">
            <v/>
          </cell>
          <cell r="EY337" t="str">
            <v/>
          </cell>
          <cell r="EZ337" t="str">
            <v/>
          </cell>
          <cell r="FA337" t="str">
            <v/>
          </cell>
          <cell r="FB337" t="str">
            <v/>
          </cell>
          <cell r="FC337" t="str">
            <v/>
          </cell>
          <cell r="FD337" t="str">
            <v/>
          </cell>
          <cell r="FE337" t="str">
            <v/>
          </cell>
          <cell r="FF337" t="str">
            <v/>
          </cell>
          <cell r="FG337" t="str">
            <v/>
          </cell>
          <cell r="FH337" t="str">
            <v/>
          </cell>
          <cell r="FI337" t="str">
            <v/>
          </cell>
          <cell r="FJ337" t="str">
            <v/>
          </cell>
          <cell r="FK337" t="str">
            <v/>
          </cell>
          <cell r="FL337" t="str">
            <v/>
          </cell>
          <cell r="FM337" t="str">
            <v/>
          </cell>
          <cell r="FN337" t="str">
            <v/>
          </cell>
          <cell r="FO337" t="str">
            <v/>
          </cell>
          <cell r="FP337" t="str">
            <v/>
          </cell>
          <cell r="FQ337" t="str">
            <v/>
          </cell>
          <cell r="FR337" t="str">
            <v/>
          </cell>
          <cell r="FS337" t="str">
            <v/>
          </cell>
          <cell r="FT337" t="str">
            <v/>
          </cell>
          <cell r="FU337" t="str">
            <v/>
          </cell>
          <cell r="FV337" t="str">
            <v/>
          </cell>
          <cell r="FW337" t="str">
            <v/>
          </cell>
          <cell r="FX337" t="str">
            <v/>
          </cell>
          <cell r="FY337" t="str">
            <v/>
          </cell>
          <cell r="FZ337" t="str">
            <v/>
          </cell>
          <cell r="GA337" t="str">
            <v/>
          </cell>
          <cell r="GB337" t="str">
            <v/>
          </cell>
          <cell r="GC337" t="str">
            <v/>
          </cell>
          <cell r="GD337" t="str">
            <v/>
          </cell>
          <cell r="GE337" t="str">
            <v/>
          </cell>
          <cell r="GF337" t="str">
            <v/>
          </cell>
          <cell r="GG337" t="str">
            <v/>
          </cell>
          <cell r="GH337" t="str">
            <v/>
          </cell>
          <cell r="GI337" t="str">
            <v/>
          </cell>
          <cell r="GJ337" t="str">
            <v/>
          </cell>
          <cell r="GK337" t="str">
            <v/>
          </cell>
          <cell r="GL337" t="str">
            <v/>
          </cell>
          <cell r="GM337" t="str">
            <v/>
          </cell>
          <cell r="GN337" t="str">
            <v/>
          </cell>
          <cell r="GO337" t="str">
            <v/>
          </cell>
          <cell r="GQ337">
            <v>337</v>
          </cell>
        </row>
        <row r="338">
          <cell r="A338" t="str">
            <v>5704B</v>
          </cell>
          <cell r="B338" t="str">
            <v>Hiroshima University</v>
          </cell>
          <cell r="C338" t="str">
            <v>Graduate School of Humanities and Social Sciences</v>
          </cell>
          <cell r="D338" t="str">
            <v>Division of Humanities and Social Sciences / International Economic Development Program</v>
          </cell>
          <cell r="G338" t="str">
            <v>https://www.hiroshima-u.ac.jp/en/gshs</v>
          </cell>
          <cell r="H338" t="str">
            <v>Not mandatory</v>
          </cell>
          <cell r="I338" t="str">
            <v>別紙参照</v>
          </cell>
          <cell r="J338" t="str">
            <v>Mandatory</v>
          </cell>
          <cell r="K338" t="str">
            <v>別紙参照</v>
          </cell>
          <cell r="L338" t="str">
            <v>for_PreApplication_Matching</v>
          </cell>
          <cell r="M338" t="str">
            <v>緑</v>
          </cell>
          <cell r="ES338" t="str">
            <v>F41</v>
          </cell>
          <cell r="ET338" t="str">
            <v/>
          </cell>
          <cell r="EU338" t="str">
            <v/>
          </cell>
          <cell r="EV338" t="str">
            <v/>
          </cell>
          <cell r="EW338" t="str">
            <v/>
          </cell>
          <cell r="EX338" t="str">
            <v/>
          </cell>
          <cell r="EY338" t="str">
            <v/>
          </cell>
          <cell r="EZ338" t="str">
            <v/>
          </cell>
          <cell r="FA338" t="str">
            <v/>
          </cell>
          <cell r="FB338" t="str">
            <v/>
          </cell>
          <cell r="FC338" t="str">
            <v/>
          </cell>
          <cell r="FD338" t="str">
            <v/>
          </cell>
          <cell r="FE338" t="str">
            <v/>
          </cell>
          <cell r="FF338" t="str">
            <v/>
          </cell>
          <cell r="FG338" t="str">
            <v/>
          </cell>
          <cell r="FH338" t="str">
            <v/>
          </cell>
          <cell r="FI338" t="str">
            <v/>
          </cell>
          <cell r="FJ338" t="str">
            <v/>
          </cell>
          <cell r="FK338" t="str">
            <v/>
          </cell>
          <cell r="FL338" t="str">
            <v/>
          </cell>
          <cell r="FM338" t="str">
            <v/>
          </cell>
          <cell r="FN338" t="str">
            <v/>
          </cell>
          <cell r="FO338" t="str">
            <v/>
          </cell>
          <cell r="FP338" t="str">
            <v/>
          </cell>
          <cell r="FQ338" t="str">
            <v/>
          </cell>
          <cell r="FR338" t="str">
            <v/>
          </cell>
          <cell r="FS338" t="str">
            <v/>
          </cell>
          <cell r="FT338" t="str">
            <v/>
          </cell>
          <cell r="FU338" t="str">
            <v/>
          </cell>
          <cell r="FV338" t="str">
            <v/>
          </cell>
          <cell r="FW338" t="str">
            <v/>
          </cell>
          <cell r="FX338" t="str">
            <v/>
          </cell>
          <cell r="FY338" t="str">
            <v/>
          </cell>
          <cell r="FZ338" t="str">
            <v/>
          </cell>
          <cell r="GA338" t="str">
            <v/>
          </cell>
          <cell r="GB338" t="str">
            <v/>
          </cell>
          <cell r="GC338" t="str">
            <v/>
          </cell>
          <cell r="GD338" t="str">
            <v/>
          </cell>
          <cell r="GE338" t="str">
            <v/>
          </cell>
          <cell r="GF338" t="str">
            <v/>
          </cell>
          <cell r="GG338" t="str">
            <v/>
          </cell>
          <cell r="GH338" t="str">
            <v/>
          </cell>
          <cell r="GI338" t="str">
            <v/>
          </cell>
          <cell r="GJ338" t="str">
            <v/>
          </cell>
          <cell r="GK338" t="str">
            <v/>
          </cell>
          <cell r="GL338" t="str">
            <v/>
          </cell>
          <cell r="GM338" t="str">
            <v/>
          </cell>
          <cell r="GN338" t="str">
            <v/>
          </cell>
          <cell r="GO338" t="str">
            <v/>
          </cell>
          <cell r="GQ338">
            <v>338</v>
          </cell>
        </row>
        <row r="339">
          <cell r="A339" t="str">
            <v>5704C</v>
          </cell>
          <cell r="B339" t="str">
            <v>Hiroshima University</v>
          </cell>
          <cell r="C339" t="str">
            <v>Graduate School of Humanities and Social Sciences</v>
          </cell>
          <cell r="D339" t="str">
            <v>Division of Educational Sciences / International Education Development Program</v>
          </cell>
          <cell r="G339" t="str">
            <v>https://www.hiroshima-u.ac.jp/en/gshs
https://iedp.hiroshima-u.ac.jp/en/</v>
          </cell>
          <cell r="H339" t="str">
            <v>Mandatory</v>
          </cell>
          <cell r="I339" t="str">
            <v>別紙参照</v>
          </cell>
          <cell r="J339" t="str">
            <v>Mandatory</v>
          </cell>
          <cell r="K339" t="str">
            <v>別紙参照</v>
          </cell>
          <cell r="L339" t="str">
            <v>for_PreApplication_Matching</v>
          </cell>
          <cell r="M339" t="str">
            <v>緑</v>
          </cell>
          <cell r="ES339" t="str">
            <v>A9</v>
          </cell>
          <cell r="ET339" t="str">
            <v/>
          </cell>
          <cell r="EU339" t="str">
            <v/>
          </cell>
          <cell r="EV339" t="str">
            <v/>
          </cell>
          <cell r="EW339" t="str">
            <v/>
          </cell>
          <cell r="EX339" t="str">
            <v/>
          </cell>
          <cell r="EY339" t="str">
            <v/>
          </cell>
          <cell r="EZ339" t="str">
            <v/>
          </cell>
          <cell r="FA339" t="str">
            <v/>
          </cell>
          <cell r="FB339" t="str">
            <v/>
          </cell>
          <cell r="FC339" t="str">
            <v/>
          </cell>
          <cell r="FD339" t="str">
            <v/>
          </cell>
          <cell r="FE339" t="str">
            <v/>
          </cell>
          <cell r="FF339" t="str">
            <v/>
          </cell>
          <cell r="FG339" t="str">
            <v/>
          </cell>
          <cell r="FH339" t="str">
            <v/>
          </cell>
          <cell r="FI339" t="str">
            <v/>
          </cell>
          <cell r="FJ339" t="str">
            <v/>
          </cell>
          <cell r="FK339" t="str">
            <v/>
          </cell>
          <cell r="FL339" t="str">
            <v/>
          </cell>
          <cell r="FM339" t="str">
            <v/>
          </cell>
          <cell r="FN339" t="str">
            <v/>
          </cell>
          <cell r="FO339" t="str">
            <v/>
          </cell>
          <cell r="FP339" t="str">
            <v/>
          </cell>
          <cell r="FQ339" t="str">
            <v/>
          </cell>
          <cell r="FR339" t="str">
            <v/>
          </cell>
          <cell r="FS339" t="str">
            <v/>
          </cell>
          <cell r="FT339" t="str">
            <v/>
          </cell>
          <cell r="FU339" t="str">
            <v/>
          </cell>
          <cell r="FV339" t="str">
            <v/>
          </cell>
          <cell r="FW339" t="str">
            <v/>
          </cell>
          <cell r="FX339" t="str">
            <v/>
          </cell>
          <cell r="FY339" t="str">
            <v/>
          </cell>
          <cell r="FZ339" t="str">
            <v/>
          </cell>
          <cell r="GA339" t="str">
            <v/>
          </cell>
          <cell r="GB339" t="str">
            <v/>
          </cell>
          <cell r="GC339" t="str">
            <v/>
          </cell>
          <cell r="GD339" t="str">
            <v/>
          </cell>
          <cell r="GE339" t="str">
            <v/>
          </cell>
          <cell r="GF339" t="str">
            <v/>
          </cell>
          <cell r="GG339" t="str">
            <v/>
          </cell>
          <cell r="GH339" t="str">
            <v/>
          </cell>
          <cell r="GI339" t="str">
            <v/>
          </cell>
          <cell r="GJ339" t="str">
            <v/>
          </cell>
          <cell r="GK339" t="str">
            <v/>
          </cell>
          <cell r="GL339" t="str">
            <v/>
          </cell>
          <cell r="GM339" t="str">
            <v/>
          </cell>
          <cell r="GN339" t="str">
            <v/>
          </cell>
          <cell r="GO339" t="str">
            <v/>
          </cell>
          <cell r="GQ339">
            <v>339</v>
          </cell>
        </row>
        <row r="340">
          <cell r="A340" t="str">
            <v>5705A</v>
          </cell>
          <cell r="B340" t="str">
            <v>Hiroshima University</v>
          </cell>
          <cell r="C340" t="str">
            <v>Graduate School of Advanced Science and Engineering</v>
          </cell>
          <cell r="D340" t="str">
            <v>Civil and Environmental Engineering</v>
          </cell>
          <cell r="E340" t="str">
            <v>See the list of 7 laboratories on the web: https://www.hiroshima-u.ac.jp/en/adse/staff/civil-and-environmental-engineering</v>
          </cell>
          <cell r="F340" t="str">
            <v>See the list of professors on the web: https://www.hiroshima-u.ac.jp/en/adse/staff/civil-and-environmental-engineering</v>
          </cell>
          <cell r="G340" t="str">
            <v>https://www.hiroshima-u.ac.jp/en/adse</v>
          </cell>
          <cell r="H340" t="str">
            <v>Master's degree candidates are not accepted</v>
          </cell>
          <cell r="I340" t="str">
            <v>https://www.hiroshima-u.ac.jp/en/adse/staff/civil-and-environmental-engineering</v>
          </cell>
          <cell r="J340" t="str">
            <v>Not mandatory</v>
          </cell>
          <cell r="K340" t="str">
            <v>https://www.hiroshima-u.ac.jp/en/adse/staff/civil-and-environmental-engineering</v>
          </cell>
          <cell r="L340" t="str">
            <v>for_PreApplication_Matching</v>
          </cell>
          <cell r="M340" t="str">
            <v>緑</v>
          </cell>
          <cell r="N340">
            <v>22010</v>
          </cell>
          <cell r="O340">
            <v>22020</v>
          </cell>
          <cell r="P340">
            <v>22030</v>
          </cell>
          <cell r="Q340">
            <v>22040</v>
          </cell>
          <cell r="R340">
            <v>22050</v>
          </cell>
          <cell r="S340">
            <v>22060</v>
          </cell>
          <cell r="ES340" t="str">
            <v>C22</v>
          </cell>
          <cell r="ET340" t="str">
            <v/>
          </cell>
          <cell r="EU340" t="str">
            <v/>
          </cell>
          <cell r="EV340" t="str">
            <v/>
          </cell>
          <cell r="EW340" t="str">
            <v/>
          </cell>
          <cell r="EX340" t="str">
            <v/>
          </cell>
          <cell r="EY340" t="str">
            <v/>
          </cell>
          <cell r="EZ340" t="str">
            <v/>
          </cell>
          <cell r="FA340" t="str">
            <v/>
          </cell>
          <cell r="FB340" t="str">
            <v/>
          </cell>
          <cell r="FC340" t="str">
            <v/>
          </cell>
          <cell r="FD340" t="str">
            <v/>
          </cell>
          <cell r="FE340" t="str">
            <v/>
          </cell>
          <cell r="FF340" t="str">
            <v/>
          </cell>
          <cell r="FG340" t="str">
            <v/>
          </cell>
          <cell r="FH340" t="str">
            <v/>
          </cell>
          <cell r="FI340" t="str">
            <v/>
          </cell>
          <cell r="FJ340" t="str">
            <v/>
          </cell>
          <cell r="FK340" t="str">
            <v/>
          </cell>
          <cell r="FL340" t="str">
            <v/>
          </cell>
          <cell r="FM340" t="str">
            <v/>
          </cell>
          <cell r="FN340" t="str">
            <v/>
          </cell>
          <cell r="FO340" t="str">
            <v/>
          </cell>
          <cell r="FP340" t="str">
            <v/>
          </cell>
          <cell r="FQ340" t="str">
            <v/>
          </cell>
          <cell r="FR340" t="str">
            <v/>
          </cell>
          <cell r="FS340" t="str">
            <v/>
          </cell>
          <cell r="FT340" t="str">
            <v/>
          </cell>
          <cell r="FU340" t="str">
            <v/>
          </cell>
          <cell r="FV340" t="str">
            <v/>
          </cell>
          <cell r="FW340" t="str">
            <v/>
          </cell>
          <cell r="FX340" t="str">
            <v/>
          </cell>
          <cell r="FY340" t="str">
            <v/>
          </cell>
          <cell r="FZ340" t="str">
            <v/>
          </cell>
          <cell r="GA340" t="str">
            <v/>
          </cell>
          <cell r="GB340" t="str">
            <v/>
          </cell>
          <cell r="GC340" t="str">
            <v/>
          </cell>
          <cell r="GD340" t="str">
            <v/>
          </cell>
          <cell r="GE340" t="str">
            <v/>
          </cell>
          <cell r="GF340" t="str">
            <v/>
          </cell>
          <cell r="GG340" t="str">
            <v/>
          </cell>
          <cell r="GH340" t="str">
            <v/>
          </cell>
          <cell r="GI340" t="str">
            <v/>
          </cell>
          <cell r="GJ340" t="str">
            <v/>
          </cell>
          <cell r="GK340" t="str">
            <v/>
          </cell>
          <cell r="GL340" t="str">
            <v/>
          </cell>
          <cell r="GM340" t="str">
            <v/>
          </cell>
          <cell r="GN340" t="str">
            <v/>
          </cell>
          <cell r="GO340" t="str">
            <v/>
          </cell>
          <cell r="GQ340">
            <v>340</v>
          </cell>
        </row>
        <row r="341">
          <cell r="A341" t="str">
            <v>5705D</v>
          </cell>
          <cell r="B341" t="str">
            <v>Hiroshima University</v>
          </cell>
          <cell r="C341" t="str">
            <v>Graduate School of Advanced Science and Engineering</v>
          </cell>
          <cell r="D341" t="str">
            <v>Mechanical Engineering</v>
          </cell>
          <cell r="E341" t="str">
            <v>Mechanics of Materials</v>
          </cell>
          <cell r="F341" t="str">
            <v>IWAMOTO, Takeshi</v>
          </cell>
          <cell r="G341" t="str">
            <v>https://www.hiroshima-u.ac.jp/en/adse</v>
          </cell>
          <cell r="H341" t="str">
            <v>Mandatory</v>
          </cell>
          <cell r="J341" t="str">
            <v>Mandatory</v>
          </cell>
          <cell r="L341" t="str">
            <v>for_PreApplication_Matching</v>
          </cell>
          <cell r="M341" t="str">
            <v>緑</v>
          </cell>
          <cell r="N341">
            <v>18010</v>
          </cell>
          <cell r="O341">
            <v>18020</v>
          </cell>
          <cell r="P341">
            <v>26040</v>
          </cell>
          <cell r="Q341">
            <v>26050</v>
          </cell>
          <cell r="ES341" t="str">
            <v>C18</v>
          </cell>
          <cell r="ET341" t="str">
            <v>D26</v>
          </cell>
          <cell r="EU341" t="str">
            <v/>
          </cell>
          <cell r="EV341" t="str">
            <v/>
          </cell>
          <cell r="EW341" t="str">
            <v/>
          </cell>
          <cell r="EX341" t="str">
            <v/>
          </cell>
          <cell r="EY341" t="str">
            <v/>
          </cell>
          <cell r="EZ341" t="str">
            <v/>
          </cell>
          <cell r="FA341" t="str">
            <v/>
          </cell>
          <cell r="FB341" t="str">
            <v/>
          </cell>
          <cell r="FC341" t="str">
            <v/>
          </cell>
          <cell r="FD341" t="str">
            <v/>
          </cell>
          <cell r="FE341" t="str">
            <v/>
          </cell>
          <cell r="FF341" t="str">
            <v/>
          </cell>
          <cell r="FG341" t="str">
            <v/>
          </cell>
          <cell r="FH341" t="str">
            <v/>
          </cell>
          <cell r="FI341" t="str">
            <v/>
          </cell>
          <cell r="FJ341" t="str">
            <v/>
          </cell>
          <cell r="FK341" t="str">
            <v/>
          </cell>
          <cell r="FL341" t="str">
            <v/>
          </cell>
          <cell r="FM341" t="str">
            <v/>
          </cell>
          <cell r="FN341" t="str">
            <v/>
          </cell>
          <cell r="FO341" t="str">
            <v/>
          </cell>
          <cell r="FP341" t="str">
            <v/>
          </cell>
          <cell r="FQ341" t="str">
            <v/>
          </cell>
          <cell r="FR341" t="str">
            <v/>
          </cell>
          <cell r="FS341" t="str">
            <v/>
          </cell>
          <cell r="FT341" t="str">
            <v/>
          </cell>
          <cell r="FU341" t="str">
            <v/>
          </cell>
          <cell r="FV341" t="str">
            <v/>
          </cell>
          <cell r="FW341" t="str">
            <v/>
          </cell>
          <cell r="FX341" t="str">
            <v/>
          </cell>
          <cell r="FY341" t="str">
            <v/>
          </cell>
          <cell r="FZ341" t="str">
            <v/>
          </cell>
          <cell r="GA341" t="str">
            <v/>
          </cell>
          <cell r="GB341" t="str">
            <v/>
          </cell>
          <cell r="GC341" t="str">
            <v/>
          </cell>
          <cell r="GD341" t="str">
            <v/>
          </cell>
          <cell r="GE341" t="str">
            <v/>
          </cell>
          <cell r="GF341" t="str">
            <v/>
          </cell>
          <cell r="GG341" t="str">
            <v/>
          </cell>
          <cell r="GH341" t="str">
            <v/>
          </cell>
          <cell r="GI341" t="str">
            <v/>
          </cell>
          <cell r="GJ341" t="str">
            <v/>
          </cell>
          <cell r="GK341" t="str">
            <v/>
          </cell>
          <cell r="GL341" t="str">
            <v/>
          </cell>
          <cell r="GM341" t="str">
            <v/>
          </cell>
          <cell r="GN341" t="str">
            <v/>
          </cell>
          <cell r="GO341" t="str">
            <v/>
          </cell>
          <cell r="GQ341">
            <v>341</v>
          </cell>
        </row>
        <row r="342">
          <cell r="A342" t="str">
            <v>5705E</v>
          </cell>
          <cell r="B342" t="str">
            <v>Hiroshima University</v>
          </cell>
          <cell r="C342" t="str">
            <v>Graduate School of Advanced Science and Engineering</v>
          </cell>
          <cell r="D342" t="str">
            <v>Mathematics Program</v>
          </cell>
          <cell r="G342" t="str">
            <v>https://www.hiroshima-u.ac.jp/en/adse</v>
          </cell>
          <cell r="H342" t="str">
            <v>Mandatory</v>
          </cell>
          <cell r="I342" t="str">
            <v>https://www.hiroshima-u.ac.jp/en/adse/staff/mathematics
or
https://seeds.office.hiroshima-u.ac.jp/search/index.html?lang=en</v>
          </cell>
          <cell r="J342" t="str">
            <v>Mandatory</v>
          </cell>
          <cell r="K342" t="str">
            <v>https://www.hiroshima-u.ac.jp/en/adse/staff/mathematics
or
https://seeds.office.hiroshima-u.ac.jp/search/index.html?lang=en</v>
          </cell>
          <cell r="L342" t="str">
            <v>for_PreApplication_Matching</v>
          </cell>
          <cell r="M342" t="str">
            <v>緑</v>
          </cell>
          <cell r="N342">
            <v>11010</v>
          </cell>
          <cell r="O342">
            <v>11020</v>
          </cell>
          <cell r="P342">
            <v>12010</v>
          </cell>
          <cell r="Q342">
            <v>12020</v>
          </cell>
          <cell r="R342">
            <v>12030</v>
          </cell>
          <cell r="S342">
            <v>12040</v>
          </cell>
          <cell r="ES342" t="str">
            <v>B11</v>
          </cell>
          <cell r="ET342" t="str">
            <v>B12</v>
          </cell>
          <cell r="EU342" t="str">
            <v/>
          </cell>
          <cell r="EV342" t="str">
            <v/>
          </cell>
          <cell r="EW342" t="str">
            <v/>
          </cell>
          <cell r="EX342" t="str">
            <v/>
          </cell>
          <cell r="EY342" t="str">
            <v/>
          </cell>
          <cell r="EZ342" t="str">
            <v/>
          </cell>
          <cell r="FA342" t="str">
            <v/>
          </cell>
          <cell r="FB342" t="str">
            <v/>
          </cell>
          <cell r="FC342" t="str">
            <v/>
          </cell>
          <cell r="FD342" t="str">
            <v/>
          </cell>
          <cell r="FE342" t="str">
            <v/>
          </cell>
          <cell r="FF342" t="str">
            <v/>
          </cell>
          <cell r="FG342" t="str">
            <v/>
          </cell>
          <cell r="FH342" t="str">
            <v/>
          </cell>
          <cell r="FI342" t="str">
            <v/>
          </cell>
          <cell r="FJ342" t="str">
            <v/>
          </cell>
          <cell r="FK342" t="str">
            <v/>
          </cell>
          <cell r="FL342" t="str">
            <v/>
          </cell>
          <cell r="FM342" t="str">
            <v/>
          </cell>
          <cell r="FN342" t="str">
            <v/>
          </cell>
          <cell r="FO342" t="str">
            <v/>
          </cell>
          <cell r="FP342" t="str">
            <v/>
          </cell>
          <cell r="FQ342" t="str">
            <v/>
          </cell>
          <cell r="FR342" t="str">
            <v/>
          </cell>
          <cell r="FS342" t="str">
            <v/>
          </cell>
          <cell r="FT342" t="str">
            <v/>
          </cell>
          <cell r="FU342" t="str">
            <v/>
          </cell>
          <cell r="FV342" t="str">
            <v/>
          </cell>
          <cell r="FW342" t="str">
            <v/>
          </cell>
          <cell r="FX342" t="str">
            <v/>
          </cell>
          <cell r="FY342" t="str">
            <v/>
          </cell>
          <cell r="FZ342" t="str">
            <v/>
          </cell>
          <cell r="GA342" t="str">
            <v/>
          </cell>
          <cell r="GB342" t="str">
            <v/>
          </cell>
          <cell r="GC342" t="str">
            <v/>
          </cell>
          <cell r="GD342" t="str">
            <v/>
          </cell>
          <cell r="GE342" t="str">
            <v/>
          </cell>
          <cell r="GF342" t="str">
            <v/>
          </cell>
          <cell r="GG342" t="str">
            <v/>
          </cell>
          <cell r="GH342" t="str">
            <v/>
          </cell>
          <cell r="GI342" t="str">
            <v/>
          </cell>
          <cell r="GJ342" t="str">
            <v/>
          </cell>
          <cell r="GK342" t="str">
            <v/>
          </cell>
          <cell r="GL342" t="str">
            <v/>
          </cell>
          <cell r="GM342" t="str">
            <v/>
          </cell>
          <cell r="GN342" t="str">
            <v/>
          </cell>
          <cell r="GO342" t="str">
            <v/>
          </cell>
          <cell r="GQ342">
            <v>342</v>
          </cell>
        </row>
        <row r="343">
          <cell r="A343" t="str">
            <v>5705F</v>
          </cell>
          <cell r="B343" t="str">
            <v>Hiroshima University</v>
          </cell>
          <cell r="C343" t="str">
            <v>Graduate School of Advanced Science and Engineering</v>
          </cell>
          <cell r="D343" t="str">
            <v>Physics Program</v>
          </cell>
          <cell r="G343" t="str">
            <v>https://www.hiroshima-u.ac.jp/en/adse</v>
          </cell>
          <cell r="H343" t="str">
            <v>Mandatory</v>
          </cell>
          <cell r="I343" t="str">
            <v>https://www.hiroshima-u.ac.jp/en/adse/staff/physics  
or  
https://seeds.office.hiroshima-u.ac.jp/search/index.html?lang=en</v>
          </cell>
          <cell r="J343" t="str">
            <v>Mandatory</v>
          </cell>
          <cell r="K343" t="str">
            <v>https://www.hiroshima-u.ac.jp/en/adse/staff/physics  
or  
https://seeds.office.hiroshima-u.ac.jp/search/index.html?lang=en</v>
          </cell>
          <cell r="L343" t="str">
            <v>for_PreApplication_Matching</v>
          </cell>
          <cell r="M343" t="str">
            <v>緑</v>
          </cell>
          <cell r="N343">
            <v>13010</v>
          </cell>
          <cell r="O343">
            <v>13020</v>
          </cell>
          <cell r="P343">
            <v>13030</v>
          </cell>
          <cell r="Q343">
            <v>13040</v>
          </cell>
          <cell r="R343" t="str">
            <v>80040B15</v>
          </cell>
          <cell r="S343">
            <v>15020</v>
          </cell>
          <cell r="ES343" t="str">
            <v>B13</v>
          </cell>
          <cell r="ET343" t="str">
            <v>B14</v>
          </cell>
          <cell r="EU343" t="str">
            <v>B15</v>
          </cell>
          <cell r="EV343" t="str">
            <v>B17</v>
          </cell>
          <cell r="EW343" t="str">
            <v/>
          </cell>
          <cell r="EX343" t="str">
            <v/>
          </cell>
          <cell r="EY343" t="str">
            <v/>
          </cell>
          <cell r="EZ343" t="str">
            <v/>
          </cell>
          <cell r="FA343" t="str">
            <v/>
          </cell>
          <cell r="FB343" t="str">
            <v/>
          </cell>
          <cell r="FC343" t="str">
            <v/>
          </cell>
          <cell r="FD343" t="str">
            <v/>
          </cell>
          <cell r="FE343" t="str">
            <v/>
          </cell>
          <cell r="FF343" t="str">
            <v/>
          </cell>
          <cell r="FG343" t="str">
            <v/>
          </cell>
          <cell r="FH343" t="str">
            <v/>
          </cell>
          <cell r="FI343" t="str">
            <v/>
          </cell>
          <cell r="FJ343" t="str">
            <v/>
          </cell>
          <cell r="FK343" t="str">
            <v/>
          </cell>
          <cell r="FL343" t="str">
            <v/>
          </cell>
          <cell r="FM343" t="str">
            <v/>
          </cell>
          <cell r="FN343" t="str">
            <v/>
          </cell>
          <cell r="FO343" t="str">
            <v/>
          </cell>
          <cell r="FP343" t="str">
            <v/>
          </cell>
          <cell r="FQ343" t="str">
            <v/>
          </cell>
          <cell r="FR343" t="str">
            <v/>
          </cell>
          <cell r="FS343" t="str">
            <v/>
          </cell>
          <cell r="FT343" t="str">
            <v/>
          </cell>
          <cell r="FU343" t="str">
            <v/>
          </cell>
          <cell r="FV343" t="str">
            <v/>
          </cell>
          <cell r="FW343" t="str">
            <v/>
          </cell>
          <cell r="FX343" t="str">
            <v/>
          </cell>
          <cell r="FY343" t="str">
            <v/>
          </cell>
          <cell r="FZ343" t="str">
            <v/>
          </cell>
          <cell r="GA343" t="str">
            <v/>
          </cell>
          <cell r="GB343" t="str">
            <v/>
          </cell>
          <cell r="GC343" t="str">
            <v/>
          </cell>
          <cell r="GD343" t="str">
            <v/>
          </cell>
          <cell r="GE343" t="str">
            <v/>
          </cell>
          <cell r="GF343" t="str">
            <v/>
          </cell>
          <cell r="GG343" t="str">
            <v/>
          </cell>
          <cell r="GH343" t="str">
            <v/>
          </cell>
          <cell r="GI343" t="str">
            <v/>
          </cell>
          <cell r="GJ343" t="str">
            <v/>
          </cell>
          <cell r="GK343" t="str">
            <v/>
          </cell>
          <cell r="GL343" t="str">
            <v/>
          </cell>
          <cell r="GM343" t="str">
            <v/>
          </cell>
          <cell r="GN343" t="str">
            <v/>
          </cell>
          <cell r="GO343" t="str">
            <v/>
          </cell>
          <cell r="GQ343">
            <v>343</v>
          </cell>
        </row>
        <row r="344">
          <cell r="A344" t="str">
            <v>5705G</v>
          </cell>
          <cell r="B344" t="str">
            <v>Hiroshima University</v>
          </cell>
          <cell r="C344" t="str">
            <v>Graduate School of Advanced Science and Engineering</v>
          </cell>
          <cell r="D344" t="str">
            <v>Earth and Planetary Systems Science Program</v>
          </cell>
          <cell r="G344" t="str">
            <v>https://www.hiroshima-u.ac.jp/en/adse</v>
          </cell>
          <cell r="H344" t="str">
            <v>Mandatory</v>
          </cell>
          <cell r="I344" t="str">
            <v>https://www.hiroshima-u.ac.jp/en/adse/staff/earth-and-planetary-systems-science
or
https://seeds.office.hiroshima-u.ac.jp/search/index.html?lang=en</v>
          </cell>
          <cell r="J344" t="str">
            <v>Mandatory</v>
          </cell>
          <cell r="K344" t="str">
            <v>https://www.hiroshima-u.ac.jp/en/adse/staff/earth-and-planetary-systems-science
or
https://seeds.office.hiroshima-u.ac.jp/search/index.html?lang=en</v>
          </cell>
          <cell r="L344" t="str">
            <v>for_PreApplication_Matching</v>
          </cell>
          <cell r="M344" t="str">
            <v>緑</v>
          </cell>
          <cell r="N344">
            <v>17010</v>
          </cell>
          <cell r="O344">
            <v>17020</v>
          </cell>
          <cell r="P344">
            <v>17030</v>
          </cell>
          <cell r="Q344">
            <v>17040</v>
          </cell>
          <cell r="R344">
            <v>17050</v>
          </cell>
          <cell r="ES344" t="str">
            <v>B17</v>
          </cell>
          <cell r="ET344" t="str">
            <v/>
          </cell>
          <cell r="EU344" t="str">
            <v/>
          </cell>
          <cell r="EV344" t="str">
            <v/>
          </cell>
          <cell r="EW344" t="str">
            <v/>
          </cell>
          <cell r="EX344" t="str">
            <v/>
          </cell>
          <cell r="EY344" t="str">
            <v/>
          </cell>
          <cell r="EZ344" t="str">
            <v/>
          </cell>
          <cell r="FA344" t="str">
            <v/>
          </cell>
          <cell r="FB344" t="str">
            <v/>
          </cell>
          <cell r="FC344" t="str">
            <v/>
          </cell>
          <cell r="FD344" t="str">
            <v/>
          </cell>
          <cell r="FE344" t="str">
            <v/>
          </cell>
          <cell r="FF344" t="str">
            <v/>
          </cell>
          <cell r="FG344" t="str">
            <v/>
          </cell>
          <cell r="FH344" t="str">
            <v/>
          </cell>
          <cell r="FI344" t="str">
            <v/>
          </cell>
          <cell r="FJ344" t="str">
            <v/>
          </cell>
          <cell r="FK344" t="str">
            <v/>
          </cell>
          <cell r="FL344" t="str">
            <v/>
          </cell>
          <cell r="FM344" t="str">
            <v/>
          </cell>
          <cell r="FN344" t="str">
            <v/>
          </cell>
          <cell r="FO344" t="str">
            <v/>
          </cell>
          <cell r="FP344" t="str">
            <v/>
          </cell>
          <cell r="FQ344" t="str">
            <v/>
          </cell>
          <cell r="FR344" t="str">
            <v/>
          </cell>
          <cell r="FS344" t="str">
            <v/>
          </cell>
          <cell r="FT344" t="str">
            <v/>
          </cell>
          <cell r="FU344" t="str">
            <v/>
          </cell>
          <cell r="FV344" t="str">
            <v/>
          </cell>
          <cell r="FW344" t="str">
            <v/>
          </cell>
          <cell r="FX344" t="str">
            <v/>
          </cell>
          <cell r="FY344" t="str">
            <v/>
          </cell>
          <cell r="FZ344" t="str">
            <v/>
          </cell>
          <cell r="GA344" t="str">
            <v/>
          </cell>
          <cell r="GB344" t="str">
            <v/>
          </cell>
          <cell r="GC344" t="str">
            <v/>
          </cell>
          <cell r="GD344" t="str">
            <v/>
          </cell>
          <cell r="GE344" t="str">
            <v/>
          </cell>
          <cell r="GF344" t="str">
            <v/>
          </cell>
          <cell r="GG344" t="str">
            <v/>
          </cell>
          <cell r="GH344" t="str">
            <v/>
          </cell>
          <cell r="GI344" t="str">
            <v/>
          </cell>
          <cell r="GJ344" t="str">
            <v/>
          </cell>
          <cell r="GK344" t="str">
            <v/>
          </cell>
          <cell r="GL344" t="str">
            <v/>
          </cell>
          <cell r="GM344" t="str">
            <v/>
          </cell>
          <cell r="GN344" t="str">
            <v/>
          </cell>
          <cell r="GO344" t="str">
            <v/>
          </cell>
          <cell r="GQ344">
            <v>344</v>
          </cell>
        </row>
        <row r="345">
          <cell r="A345" t="str">
            <v>5705H</v>
          </cell>
          <cell r="B345" t="str">
            <v>Hiroshima University</v>
          </cell>
          <cell r="C345" t="str">
            <v>Graduate School of Advanced Science and Engineering</v>
          </cell>
          <cell r="D345" t="str">
            <v>Chemistry Program</v>
          </cell>
          <cell r="G345" t="str">
            <v>https://www.hiroshima-u.ac.jp/en/adse</v>
          </cell>
          <cell r="H345" t="str">
            <v>Mandatory</v>
          </cell>
          <cell r="I345" t="str">
            <v>https://www.hiroshima-u.ac.jp/en/adse/staff/chemistry 
or 
https://seeds.office.hiroshima-u.ac.jp/search/index.html?lang=en</v>
          </cell>
          <cell r="J345" t="str">
            <v>Mandatory</v>
          </cell>
          <cell r="K345" t="str">
            <v>https://www.hiroshima-u.ac.jp/en/adse/staff/chemistry 
or 
https://seeds.office.hiroshima-u.ac.jp/search/index.html?lang=en</v>
          </cell>
          <cell r="L345" t="str">
            <v>for_PreApplication_Matching</v>
          </cell>
          <cell r="M345" t="str">
            <v>緑</v>
          </cell>
          <cell r="N345">
            <v>13040</v>
          </cell>
          <cell r="O345">
            <v>32010</v>
          </cell>
          <cell r="P345">
            <v>32020</v>
          </cell>
          <cell r="Q345">
            <v>32030</v>
          </cell>
          <cell r="R345">
            <v>33010</v>
          </cell>
          <cell r="S345">
            <v>33020</v>
          </cell>
          <cell r="T345">
            <v>34010</v>
          </cell>
          <cell r="U345">
            <v>34020</v>
          </cell>
          <cell r="ES345" t="str">
            <v>B13</v>
          </cell>
          <cell r="ET345" t="str">
            <v>E32</v>
          </cell>
          <cell r="EU345" t="str">
            <v>E33</v>
          </cell>
          <cell r="EV345" t="str">
            <v>E34</v>
          </cell>
          <cell r="EW345" t="str">
            <v/>
          </cell>
          <cell r="EX345" t="str">
            <v/>
          </cell>
          <cell r="EY345" t="str">
            <v/>
          </cell>
          <cell r="EZ345" t="str">
            <v/>
          </cell>
          <cell r="FA345" t="str">
            <v/>
          </cell>
          <cell r="FB345" t="str">
            <v/>
          </cell>
          <cell r="FC345" t="str">
            <v/>
          </cell>
          <cell r="FD345" t="str">
            <v/>
          </cell>
          <cell r="FE345" t="str">
            <v/>
          </cell>
          <cell r="FF345" t="str">
            <v/>
          </cell>
          <cell r="FG345" t="str">
            <v/>
          </cell>
          <cell r="FH345" t="str">
            <v/>
          </cell>
          <cell r="FI345" t="str">
            <v/>
          </cell>
          <cell r="FJ345" t="str">
            <v/>
          </cell>
          <cell r="FK345" t="str">
            <v/>
          </cell>
          <cell r="FL345" t="str">
            <v/>
          </cell>
          <cell r="FM345" t="str">
            <v/>
          </cell>
          <cell r="FN345" t="str">
            <v/>
          </cell>
          <cell r="FO345" t="str">
            <v/>
          </cell>
          <cell r="FP345" t="str">
            <v/>
          </cell>
          <cell r="FQ345" t="str">
            <v/>
          </cell>
          <cell r="FR345" t="str">
            <v/>
          </cell>
          <cell r="FS345" t="str">
            <v/>
          </cell>
          <cell r="FT345" t="str">
            <v/>
          </cell>
          <cell r="FU345" t="str">
            <v/>
          </cell>
          <cell r="FV345" t="str">
            <v/>
          </cell>
          <cell r="FW345" t="str">
            <v/>
          </cell>
          <cell r="FX345" t="str">
            <v/>
          </cell>
          <cell r="FY345" t="str">
            <v/>
          </cell>
          <cell r="FZ345" t="str">
            <v/>
          </cell>
          <cell r="GA345" t="str">
            <v/>
          </cell>
          <cell r="GB345" t="str">
            <v/>
          </cell>
          <cell r="GC345" t="str">
            <v/>
          </cell>
          <cell r="GD345" t="str">
            <v/>
          </cell>
          <cell r="GE345" t="str">
            <v/>
          </cell>
          <cell r="GF345" t="str">
            <v/>
          </cell>
          <cell r="GG345" t="str">
            <v/>
          </cell>
          <cell r="GH345" t="str">
            <v/>
          </cell>
          <cell r="GI345" t="str">
            <v/>
          </cell>
          <cell r="GJ345" t="str">
            <v/>
          </cell>
          <cell r="GK345" t="str">
            <v/>
          </cell>
          <cell r="GL345" t="str">
            <v/>
          </cell>
          <cell r="GM345" t="str">
            <v/>
          </cell>
          <cell r="GN345" t="str">
            <v/>
          </cell>
          <cell r="GO345" t="str">
            <v/>
          </cell>
          <cell r="GQ345">
            <v>345</v>
          </cell>
        </row>
        <row r="346">
          <cell r="A346" t="str">
            <v>5705I</v>
          </cell>
          <cell r="B346" t="str">
            <v>Hiroshima University</v>
          </cell>
          <cell r="C346" t="str">
            <v>Graduate School of Advanced Science and Engineering</v>
          </cell>
          <cell r="D346" t="str">
            <v>Division of Advanced Science and Engineering / Transdisciplinary Science and Engineering Program</v>
          </cell>
          <cell r="G346" t="str">
            <v>https://www.hiroshima-u.ac.jp/en/adse</v>
          </cell>
          <cell r="H346" t="str">
            <v>Not mandatory</v>
          </cell>
          <cell r="I346" t="str">
            <v>別紙参照</v>
          </cell>
          <cell r="J346" t="str">
            <v>Mandatory</v>
          </cell>
          <cell r="K346" t="str">
            <v>別紙参照</v>
          </cell>
          <cell r="L346" t="str">
            <v>for_PreApplication_Matching</v>
          </cell>
          <cell r="M346" t="str">
            <v>緑</v>
          </cell>
          <cell r="ES346" t="str">
            <v>C22</v>
          </cell>
          <cell r="ET346" t="str">
            <v>C23</v>
          </cell>
          <cell r="EU346" t="str">
            <v>C25</v>
          </cell>
          <cell r="EV346" t="str">
            <v>F38</v>
          </cell>
          <cell r="EW346" t="str">
            <v>F39</v>
          </cell>
          <cell r="EX346" t="str">
            <v>F40</v>
          </cell>
          <cell r="EY346" t="str">
            <v/>
          </cell>
          <cell r="EZ346" t="str">
            <v/>
          </cell>
          <cell r="FA346" t="str">
            <v/>
          </cell>
          <cell r="FB346" t="str">
            <v/>
          </cell>
          <cell r="FC346" t="str">
            <v/>
          </cell>
          <cell r="FD346" t="str">
            <v/>
          </cell>
          <cell r="FE346" t="str">
            <v/>
          </cell>
          <cell r="FF346" t="str">
            <v/>
          </cell>
          <cell r="FG346" t="str">
            <v/>
          </cell>
          <cell r="FH346" t="str">
            <v/>
          </cell>
          <cell r="FI346" t="str">
            <v/>
          </cell>
          <cell r="FJ346" t="str">
            <v/>
          </cell>
          <cell r="FK346" t="str">
            <v/>
          </cell>
          <cell r="FL346" t="str">
            <v/>
          </cell>
          <cell r="FM346" t="str">
            <v/>
          </cell>
          <cell r="FN346" t="str">
            <v/>
          </cell>
          <cell r="FO346" t="str">
            <v/>
          </cell>
          <cell r="FP346" t="str">
            <v/>
          </cell>
          <cell r="FQ346" t="str">
            <v/>
          </cell>
          <cell r="FR346" t="str">
            <v/>
          </cell>
          <cell r="FS346" t="str">
            <v/>
          </cell>
          <cell r="FT346" t="str">
            <v/>
          </cell>
          <cell r="FU346" t="str">
            <v/>
          </cell>
          <cell r="FV346" t="str">
            <v/>
          </cell>
          <cell r="FW346" t="str">
            <v/>
          </cell>
          <cell r="FX346" t="str">
            <v/>
          </cell>
          <cell r="FY346" t="str">
            <v/>
          </cell>
          <cell r="FZ346" t="str">
            <v/>
          </cell>
          <cell r="GA346" t="str">
            <v/>
          </cell>
          <cell r="GB346" t="str">
            <v/>
          </cell>
          <cell r="GC346" t="str">
            <v/>
          </cell>
          <cell r="GD346" t="str">
            <v/>
          </cell>
          <cell r="GE346" t="str">
            <v/>
          </cell>
          <cell r="GF346" t="str">
            <v/>
          </cell>
          <cell r="GG346" t="str">
            <v/>
          </cell>
          <cell r="GH346" t="str">
            <v/>
          </cell>
          <cell r="GI346" t="str">
            <v/>
          </cell>
          <cell r="GJ346" t="str">
            <v/>
          </cell>
          <cell r="GK346" t="str">
            <v/>
          </cell>
          <cell r="GL346" t="str">
            <v/>
          </cell>
          <cell r="GM346" t="str">
            <v/>
          </cell>
          <cell r="GN346" t="str">
            <v/>
          </cell>
          <cell r="GO346" t="str">
            <v/>
          </cell>
          <cell r="GQ346">
            <v>346</v>
          </cell>
        </row>
        <row r="347">
          <cell r="A347" t="str">
            <v>5705J</v>
          </cell>
          <cell r="B347" t="str">
            <v>Hiroshima University</v>
          </cell>
          <cell r="C347" t="str">
            <v>Graduate School of Advanced Science and Engineering</v>
          </cell>
          <cell r="E347" t="str">
            <v>Laboratory of Green Process Engineering</v>
          </cell>
          <cell r="F347" t="str">
            <v>Satoshi Nakai</v>
          </cell>
          <cell r="G347" t="str">
            <v>https://www.hiroshima-u.ac.jp/en/adse</v>
          </cell>
          <cell r="H347" t="str">
            <v>Mandatory</v>
          </cell>
          <cell r="I347" t="str">
            <v>https://www.hiroshima-u.ac.jp/en/adse/staff/chemical-engineering</v>
          </cell>
          <cell r="J347" t="str">
            <v>Mandatory</v>
          </cell>
          <cell r="K347" t="str">
            <v>https://www.hiroshima-u.ac.jp/en/adse/staff/chemical-engineering</v>
          </cell>
          <cell r="L347" t="str">
            <v>for_PreApplication_Matching</v>
          </cell>
          <cell r="M347" t="str">
            <v>緑</v>
          </cell>
          <cell r="N347">
            <v>22040</v>
          </cell>
          <cell r="O347">
            <v>34030</v>
          </cell>
          <cell r="P347">
            <v>40030</v>
          </cell>
          <cell r="Q347">
            <v>41050</v>
          </cell>
          <cell r="ES347" t="str">
            <v>C22</v>
          </cell>
          <cell r="ET347" t="str">
            <v>E34</v>
          </cell>
          <cell r="EU347" t="str">
            <v>F40</v>
          </cell>
          <cell r="EV347" t="str">
            <v>F41</v>
          </cell>
          <cell r="EW347" t="str">
            <v/>
          </cell>
          <cell r="EX347" t="str">
            <v/>
          </cell>
          <cell r="EY347" t="str">
            <v/>
          </cell>
          <cell r="EZ347" t="str">
            <v/>
          </cell>
          <cell r="FA347" t="str">
            <v/>
          </cell>
          <cell r="FB347" t="str">
            <v/>
          </cell>
          <cell r="FC347" t="str">
            <v/>
          </cell>
          <cell r="FD347" t="str">
            <v/>
          </cell>
          <cell r="FE347" t="str">
            <v/>
          </cell>
          <cell r="FF347" t="str">
            <v/>
          </cell>
          <cell r="FG347" t="str">
            <v/>
          </cell>
          <cell r="FH347" t="str">
            <v/>
          </cell>
          <cell r="FI347" t="str">
            <v/>
          </cell>
          <cell r="FJ347" t="str">
            <v/>
          </cell>
          <cell r="FK347" t="str">
            <v/>
          </cell>
          <cell r="FL347" t="str">
            <v/>
          </cell>
          <cell r="FM347" t="str">
            <v/>
          </cell>
          <cell r="FN347" t="str">
            <v/>
          </cell>
          <cell r="FO347" t="str">
            <v/>
          </cell>
          <cell r="FP347" t="str">
            <v/>
          </cell>
          <cell r="FQ347" t="str">
            <v/>
          </cell>
          <cell r="FR347" t="str">
            <v/>
          </cell>
          <cell r="FS347" t="str">
            <v/>
          </cell>
          <cell r="FT347" t="str">
            <v/>
          </cell>
          <cell r="FU347" t="str">
            <v/>
          </cell>
          <cell r="FV347" t="str">
            <v/>
          </cell>
          <cell r="FW347" t="str">
            <v/>
          </cell>
          <cell r="FX347" t="str">
            <v/>
          </cell>
          <cell r="FY347" t="str">
            <v/>
          </cell>
          <cell r="FZ347" t="str">
            <v/>
          </cell>
          <cell r="GA347" t="str">
            <v/>
          </cell>
          <cell r="GB347" t="str">
            <v/>
          </cell>
          <cell r="GC347" t="str">
            <v/>
          </cell>
          <cell r="GD347" t="str">
            <v/>
          </cell>
          <cell r="GE347" t="str">
            <v/>
          </cell>
          <cell r="GF347" t="str">
            <v/>
          </cell>
          <cell r="GG347" t="str">
            <v/>
          </cell>
          <cell r="GH347" t="str">
            <v/>
          </cell>
          <cell r="GI347" t="str">
            <v/>
          </cell>
          <cell r="GJ347" t="str">
            <v/>
          </cell>
          <cell r="GK347" t="str">
            <v/>
          </cell>
          <cell r="GL347" t="str">
            <v/>
          </cell>
          <cell r="GM347" t="str">
            <v/>
          </cell>
          <cell r="GN347" t="str">
            <v/>
          </cell>
          <cell r="GO347" t="str">
            <v/>
          </cell>
          <cell r="GQ347">
            <v>347</v>
          </cell>
        </row>
        <row r="348">
          <cell r="A348" t="str">
            <v>5705K</v>
          </cell>
          <cell r="B348" t="str">
            <v>Hiroshima University</v>
          </cell>
          <cell r="C348" t="str">
            <v>Graduate School of Advanced Science and Engineering</v>
          </cell>
          <cell r="E348" t="str">
            <v>Laboratory of Green Process Engineering</v>
          </cell>
          <cell r="F348" t="str">
            <v>Takehiko Gotoh</v>
          </cell>
          <cell r="G348" t="str">
            <v>https://www.hiroshima-u.ac.jp/en/adse</v>
          </cell>
          <cell r="H348" t="str">
            <v>Mandatory</v>
          </cell>
          <cell r="I348" t="str">
            <v>https://www.hiroshima-u.ac.jp/en/adse/staff/chemical-engineering</v>
          </cell>
          <cell r="J348" t="str">
            <v>Mandatory</v>
          </cell>
          <cell r="K348" t="str">
            <v>https://www.hiroshima-u.ac.jp/en/adse/staff/chemical-engineering</v>
          </cell>
          <cell r="L348" t="str">
            <v>for_PreApplication_Matching</v>
          </cell>
          <cell r="M348" t="str">
            <v>緑</v>
          </cell>
          <cell r="N348">
            <v>26060</v>
          </cell>
          <cell r="O348">
            <v>27010</v>
          </cell>
          <cell r="P348">
            <v>27020</v>
          </cell>
          <cell r="Q348">
            <v>27030</v>
          </cell>
          <cell r="R348">
            <v>27040</v>
          </cell>
          <cell r="S348">
            <v>34030</v>
          </cell>
          <cell r="T348">
            <v>35020</v>
          </cell>
          <cell r="U348">
            <v>38010</v>
          </cell>
          <cell r="V348">
            <v>64030</v>
          </cell>
          <cell r="ES348" t="str">
            <v>D26</v>
          </cell>
          <cell r="ET348" t="str">
            <v>D27</v>
          </cell>
          <cell r="EU348" t="str">
            <v>E34</v>
          </cell>
          <cell r="EV348" t="str">
            <v>E35</v>
          </cell>
          <cell r="EW348" t="str">
            <v>F38</v>
          </cell>
          <cell r="EX348" t="str">
            <v>K64</v>
          </cell>
          <cell r="EY348" t="str">
            <v/>
          </cell>
          <cell r="EZ348" t="str">
            <v/>
          </cell>
          <cell r="FA348" t="str">
            <v/>
          </cell>
          <cell r="FB348" t="str">
            <v/>
          </cell>
          <cell r="FC348" t="str">
            <v/>
          </cell>
          <cell r="FD348" t="str">
            <v/>
          </cell>
          <cell r="FE348" t="str">
            <v/>
          </cell>
          <cell r="FF348" t="str">
            <v/>
          </cell>
          <cell r="FG348" t="str">
            <v/>
          </cell>
          <cell r="FH348" t="str">
            <v/>
          </cell>
          <cell r="FI348" t="str">
            <v/>
          </cell>
          <cell r="FJ348" t="str">
            <v/>
          </cell>
          <cell r="FK348" t="str">
            <v/>
          </cell>
          <cell r="FL348" t="str">
            <v/>
          </cell>
          <cell r="FM348" t="str">
            <v/>
          </cell>
          <cell r="FN348" t="str">
            <v/>
          </cell>
          <cell r="FO348" t="str">
            <v/>
          </cell>
          <cell r="FP348" t="str">
            <v/>
          </cell>
          <cell r="FQ348" t="str">
            <v/>
          </cell>
          <cell r="FR348" t="str">
            <v/>
          </cell>
          <cell r="FS348" t="str">
            <v/>
          </cell>
          <cell r="FT348" t="str">
            <v/>
          </cell>
          <cell r="FU348" t="str">
            <v/>
          </cell>
          <cell r="FV348" t="str">
            <v/>
          </cell>
          <cell r="FW348" t="str">
            <v/>
          </cell>
          <cell r="FX348" t="str">
            <v/>
          </cell>
          <cell r="FY348" t="str">
            <v/>
          </cell>
          <cell r="FZ348" t="str">
            <v/>
          </cell>
          <cell r="GA348" t="str">
            <v/>
          </cell>
          <cell r="GB348" t="str">
            <v/>
          </cell>
          <cell r="GC348" t="str">
            <v/>
          </cell>
          <cell r="GD348" t="str">
            <v/>
          </cell>
          <cell r="GE348" t="str">
            <v/>
          </cell>
          <cell r="GF348" t="str">
            <v/>
          </cell>
          <cell r="GG348" t="str">
            <v/>
          </cell>
          <cell r="GH348" t="str">
            <v/>
          </cell>
          <cell r="GI348" t="str">
            <v/>
          </cell>
          <cell r="GJ348" t="str">
            <v/>
          </cell>
          <cell r="GK348" t="str">
            <v/>
          </cell>
          <cell r="GL348" t="str">
            <v/>
          </cell>
          <cell r="GM348" t="str">
            <v/>
          </cell>
          <cell r="GN348" t="str">
            <v/>
          </cell>
          <cell r="GO348" t="str">
            <v/>
          </cell>
          <cell r="GQ348">
            <v>348</v>
          </cell>
        </row>
        <row r="349">
          <cell r="A349" t="str">
            <v>5705L</v>
          </cell>
          <cell r="B349" t="str">
            <v>Hiroshima University</v>
          </cell>
          <cell r="C349" t="str">
            <v>Graduate School of Advanced Science and Engineering</v>
          </cell>
          <cell r="D349" t="str">
            <v>Informatics and Data Science Program</v>
          </cell>
          <cell r="E349" t="str">
            <v>Complex Systems Science Laboratory</v>
          </cell>
          <cell r="F349" t="str">
            <v>Masaki Ogura</v>
          </cell>
          <cell r="G349" t="str">
            <v>https://www.hiroshima-u.ac.jp/adse</v>
          </cell>
          <cell r="H349" t="str">
            <v>Mandatory</v>
          </cell>
          <cell r="J349" t="str">
            <v>Mandatory</v>
          </cell>
          <cell r="L349" t="str">
            <v>for_PreApplication_Matching</v>
          </cell>
          <cell r="M349" t="str">
            <v>緑</v>
          </cell>
          <cell r="N349">
            <v>21040</v>
          </cell>
          <cell r="ES349" t="str">
            <v>C21</v>
          </cell>
          <cell r="ET349" t="str">
            <v/>
          </cell>
          <cell r="EU349" t="str">
            <v/>
          </cell>
          <cell r="EV349" t="str">
            <v/>
          </cell>
          <cell r="EW349" t="str">
            <v/>
          </cell>
          <cell r="EX349" t="str">
            <v/>
          </cell>
          <cell r="EY349" t="str">
            <v/>
          </cell>
          <cell r="EZ349" t="str">
            <v/>
          </cell>
          <cell r="FA349" t="str">
            <v/>
          </cell>
          <cell r="FB349" t="str">
            <v/>
          </cell>
          <cell r="FC349" t="str">
            <v/>
          </cell>
          <cell r="FD349" t="str">
            <v/>
          </cell>
          <cell r="FE349" t="str">
            <v/>
          </cell>
          <cell r="FF349" t="str">
            <v/>
          </cell>
          <cell r="FG349" t="str">
            <v/>
          </cell>
          <cell r="FH349" t="str">
            <v/>
          </cell>
          <cell r="FI349" t="str">
            <v/>
          </cell>
          <cell r="FJ349" t="str">
            <v/>
          </cell>
          <cell r="FK349" t="str">
            <v/>
          </cell>
          <cell r="FL349" t="str">
            <v/>
          </cell>
          <cell r="FM349" t="str">
            <v/>
          </cell>
          <cell r="FN349" t="str">
            <v/>
          </cell>
          <cell r="FO349" t="str">
            <v/>
          </cell>
          <cell r="FP349" t="str">
            <v/>
          </cell>
          <cell r="FQ349" t="str">
            <v/>
          </cell>
          <cell r="FR349" t="str">
            <v/>
          </cell>
          <cell r="FS349" t="str">
            <v/>
          </cell>
          <cell r="FT349" t="str">
            <v/>
          </cell>
          <cell r="FU349" t="str">
            <v/>
          </cell>
          <cell r="FV349" t="str">
            <v/>
          </cell>
          <cell r="FW349" t="str">
            <v/>
          </cell>
          <cell r="FX349" t="str">
            <v/>
          </cell>
          <cell r="FY349" t="str">
            <v/>
          </cell>
          <cell r="FZ349" t="str">
            <v/>
          </cell>
          <cell r="GA349" t="str">
            <v/>
          </cell>
          <cell r="GB349" t="str">
            <v/>
          </cell>
          <cell r="GC349" t="str">
            <v/>
          </cell>
          <cell r="GD349" t="str">
            <v/>
          </cell>
          <cell r="GE349" t="str">
            <v/>
          </cell>
          <cell r="GF349" t="str">
            <v/>
          </cell>
          <cell r="GG349" t="str">
            <v/>
          </cell>
          <cell r="GH349" t="str">
            <v/>
          </cell>
          <cell r="GI349" t="str">
            <v/>
          </cell>
          <cell r="GJ349" t="str">
            <v/>
          </cell>
          <cell r="GK349" t="str">
            <v/>
          </cell>
          <cell r="GL349" t="str">
            <v/>
          </cell>
          <cell r="GM349" t="str">
            <v/>
          </cell>
          <cell r="GN349" t="str">
            <v/>
          </cell>
          <cell r="GO349" t="str">
            <v/>
          </cell>
          <cell r="GQ349">
            <v>349</v>
          </cell>
        </row>
        <row r="350">
          <cell r="A350" t="str">
            <v>5706A</v>
          </cell>
          <cell r="B350" t="str">
            <v>Hiroshima University</v>
          </cell>
          <cell r="C350" t="str">
            <v>Graduate School of Innovation and Practice for Smart Society</v>
          </cell>
          <cell r="G350" t="str">
            <v>https://www.hiroshima-u.ac.jp/en/smart_society</v>
          </cell>
          <cell r="H350" t="str">
            <v>Not mandatory</v>
          </cell>
          <cell r="I350" t="str">
            <v>別紙参照</v>
          </cell>
          <cell r="J350" t="str">
            <v>Mandatory</v>
          </cell>
          <cell r="K350" t="str">
            <v>別紙参照</v>
          </cell>
          <cell r="L350" t="str">
            <v>for_PreApplication_Matching</v>
          </cell>
          <cell r="M350" t="str">
            <v>緑</v>
          </cell>
          <cell r="ES350" t="str">
            <v>F41</v>
          </cell>
          <cell r="ET350" t="str">
            <v>C22</v>
          </cell>
          <cell r="EU350" t="str">
            <v>C23</v>
          </cell>
          <cell r="EV350" t="str">
            <v>C25</v>
          </cell>
          <cell r="EW350" t="str">
            <v>F38</v>
          </cell>
          <cell r="EX350" t="str">
            <v>F39</v>
          </cell>
          <cell r="EY350" t="str">
            <v>F40</v>
          </cell>
          <cell r="EZ350" t="str">
            <v/>
          </cell>
          <cell r="FA350" t="str">
            <v/>
          </cell>
          <cell r="FB350" t="str">
            <v/>
          </cell>
          <cell r="FC350" t="str">
            <v/>
          </cell>
          <cell r="FD350" t="str">
            <v/>
          </cell>
          <cell r="FE350" t="str">
            <v/>
          </cell>
          <cell r="FF350" t="str">
            <v/>
          </cell>
          <cell r="FG350" t="str">
            <v/>
          </cell>
          <cell r="FH350" t="str">
            <v/>
          </cell>
          <cell r="FI350" t="str">
            <v/>
          </cell>
          <cell r="FJ350" t="str">
            <v/>
          </cell>
          <cell r="FK350" t="str">
            <v/>
          </cell>
          <cell r="FL350" t="str">
            <v/>
          </cell>
          <cell r="FM350" t="str">
            <v/>
          </cell>
          <cell r="FN350" t="str">
            <v/>
          </cell>
          <cell r="FO350" t="str">
            <v/>
          </cell>
          <cell r="FP350" t="str">
            <v/>
          </cell>
          <cell r="FQ350" t="str">
            <v/>
          </cell>
          <cell r="FR350" t="str">
            <v/>
          </cell>
          <cell r="FS350" t="str">
            <v/>
          </cell>
          <cell r="FT350" t="str">
            <v/>
          </cell>
          <cell r="FU350" t="str">
            <v/>
          </cell>
          <cell r="FV350" t="str">
            <v/>
          </cell>
          <cell r="FW350" t="str">
            <v/>
          </cell>
          <cell r="FX350" t="str">
            <v/>
          </cell>
          <cell r="FY350" t="str">
            <v/>
          </cell>
          <cell r="FZ350" t="str">
            <v/>
          </cell>
          <cell r="GA350" t="str">
            <v/>
          </cell>
          <cell r="GB350" t="str">
            <v/>
          </cell>
          <cell r="GC350" t="str">
            <v/>
          </cell>
          <cell r="GD350" t="str">
            <v/>
          </cell>
          <cell r="GE350" t="str">
            <v/>
          </cell>
          <cell r="GF350" t="str">
            <v/>
          </cell>
          <cell r="GG350" t="str">
            <v/>
          </cell>
          <cell r="GH350" t="str">
            <v/>
          </cell>
          <cell r="GI350" t="str">
            <v/>
          </cell>
          <cell r="GJ350" t="str">
            <v/>
          </cell>
          <cell r="GK350" t="str">
            <v/>
          </cell>
          <cell r="GL350" t="str">
            <v/>
          </cell>
          <cell r="GM350" t="str">
            <v/>
          </cell>
          <cell r="GN350" t="str">
            <v/>
          </cell>
          <cell r="GO350" t="str">
            <v/>
          </cell>
          <cell r="GQ350">
            <v>350</v>
          </cell>
        </row>
        <row r="351">
          <cell r="A351" t="str">
            <v>5707A</v>
          </cell>
          <cell r="B351" t="str">
            <v>Hiroshima University</v>
          </cell>
          <cell r="C351" t="str">
            <v>Graduate School of Humanities and Social Sciences</v>
          </cell>
          <cell r="D351" t="str">
            <v>Division of Humanities and Social Sciences/
Economics Program</v>
          </cell>
          <cell r="E351" t="str">
            <v>Kadoya Lboratory</v>
          </cell>
          <cell r="F351" t="str">
            <v>Yoshihiko Kadoya</v>
          </cell>
          <cell r="G351" t="str">
            <v>https://www.hiroshima-u.ac.jp/en/gshs/program/humanitiesandsocialsciences/EconomicsP</v>
          </cell>
          <cell r="H351" t="str">
            <v>Master's degree candidates are not accepted</v>
          </cell>
          <cell r="J351" t="str">
            <v>Mandatory</v>
          </cell>
          <cell r="K351" t="str">
            <v>https://home.hiroshima-u.ac.jp/ykadoya/</v>
          </cell>
          <cell r="L351" t="str">
            <v>for_PreApplication_Matching</v>
          </cell>
          <cell r="M351" t="str">
            <v>緑</v>
          </cell>
          <cell r="N351">
            <v>7060</v>
          </cell>
          <cell r="O351">
            <v>7050</v>
          </cell>
          <cell r="ES351" t="str">
            <v>A7</v>
          </cell>
          <cell r="ET351" t="str">
            <v/>
          </cell>
          <cell r="EU351" t="str">
            <v/>
          </cell>
          <cell r="EV351" t="str">
            <v/>
          </cell>
          <cell r="EW351" t="str">
            <v/>
          </cell>
          <cell r="EX351" t="str">
            <v/>
          </cell>
          <cell r="EY351" t="str">
            <v/>
          </cell>
          <cell r="EZ351" t="str">
            <v/>
          </cell>
          <cell r="FA351" t="str">
            <v/>
          </cell>
          <cell r="FB351" t="str">
            <v/>
          </cell>
          <cell r="FC351" t="str">
            <v/>
          </cell>
          <cell r="FD351" t="str">
            <v/>
          </cell>
          <cell r="FE351" t="str">
            <v/>
          </cell>
          <cell r="FF351" t="str">
            <v/>
          </cell>
          <cell r="FG351" t="str">
            <v/>
          </cell>
          <cell r="FH351" t="str">
            <v/>
          </cell>
          <cell r="FI351" t="str">
            <v/>
          </cell>
          <cell r="FJ351" t="str">
            <v/>
          </cell>
          <cell r="FK351" t="str">
            <v/>
          </cell>
          <cell r="FL351" t="str">
            <v/>
          </cell>
          <cell r="FM351" t="str">
            <v/>
          </cell>
          <cell r="FN351" t="str">
            <v/>
          </cell>
          <cell r="FO351" t="str">
            <v/>
          </cell>
          <cell r="FP351" t="str">
            <v/>
          </cell>
          <cell r="FQ351" t="str">
            <v/>
          </cell>
          <cell r="FR351" t="str">
            <v/>
          </cell>
          <cell r="FS351" t="str">
            <v/>
          </cell>
          <cell r="FT351" t="str">
            <v/>
          </cell>
          <cell r="FU351" t="str">
            <v/>
          </cell>
          <cell r="FV351" t="str">
            <v/>
          </cell>
          <cell r="FW351" t="str">
            <v/>
          </cell>
          <cell r="FX351" t="str">
            <v/>
          </cell>
          <cell r="FY351" t="str">
            <v/>
          </cell>
          <cell r="FZ351" t="str">
            <v/>
          </cell>
          <cell r="GA351" t="str">
            <v/>
          </cell>
          <cell r="GB351" t="str">
            <v/>
          </cell>
          <cell r="GC351" t="str">
            <v/>
          </cell>
          <cell r="GD351" t="str">
            <v/>
          </cell>
          <cell r="GE351" t="str">
            <v/>
          </cell>
          <cell r="GF351" t="str">
            <v/>
          </cell>
          <cell r="GG351" t="str">
            <v/>
          </cell>
          <cell r="GH351" t="str">
            <v/>
          </cell>
          <cell r="GI351" t="str">
            <v/>
          </cell>
          <cell r="GJ351" t="str">
            <v/>
          </cell>
          <cell r="GK351" t="str">
            <v/>
          </cell>
          <cell r="GL351" t="str">
            <v/>
          </cell>
          <cell r="GM351" t="str">
            <v/>
          </cell>
          <cell r="GN351" t="str">
            <v/>
          </cell>
          <cell r="GO351" t="str">
            <v/>
          </cell>
          <cell r="GQ351">
            <v>351</v>
          </cell>
        </row>
        <row r="352">
          <cell r="A352" t="str">
            <v>5803A</v>
          </cell>
          <cell r="B352" t="str">
            <v>Okayama University</v>
          </cell>
          <cell r="C352" t="str">
            <v>Graduate School of Environmental, Life, Natural Science and Technology</v>
          </cell>
          <cell r="D352" t="str">
            <v>Division of Environmental, Life, Natural Science and Technology / Applied Plant Science Course</v>
          </cell>
          <cell r="E352" t="str">
            <v>Crop Science</v>
          </cell>
          <cell r="F352" t="str">
            <v>HIRAI Yoshihiko</v>
          </cell>
          <cell r="G352" t="str">
            <v>https://www.elst.okayama-u.ac.jp/en/</v>
          </cell>
          <cell r="H352" t="str">
            <v>Mandatory</v>
          </cell>
          <cell r="I352" t="str">
            <v>https://soran.cc.okayama-u.ac.jp/html/37fd210181bb56e274506e4da22f6611_en.html</v>
          </cell>
          <cell r="J352" t="str">
            <v>PhD candidates are not accepted</v>
          </cell>
          <cell r="L352" t="str">
            <v>for_PreApplication_Matching</v>
          </cell>
          <cell r="M352" t="str">
            <v>緑</v>
          </cell>
          <cell r="N352">
            <v>39020</v>
          </cell>
          <cell r="O352">
            <v>39010</v>
          </cell>
          <cell r="ES352" t="str">
            <v>F39</v>
          </cell>
          <cell r="ET352" t="str">
            <v/>
          </cell>
          <cell r="EU352" t="str">
            <v/>
          </cell>
          <cell r="EV352" t="str">
            <v/>
          </cell>
          <cell r="EW352" t="str">
            <v/>
          </cell>
          <cell r="EX352" t="str">
            <v/>
          </cell>
          <cell r="EY352" t="str">
            <v/>
          </cell>
          <cell r="EZ352" t="str">
            <v/>
          </cell>
          <cell r="FA352" t="str">
            <v/>
          </cell>
          <cell r="FB352" t="str">
            <v/>
          </cell>
          <cell r="FC352" t="str">
            <v/>
          </cell>
          <cell r="FD352" t="str">
            <v/>
          </cell>
          <cell r="FE352" t="str">
            <v/>
          </cell>
          <cell r="FF352" t="str">
            <v/>
          </cell>
          <cell r="FG352" t="str">
            <v/>
          </cell>
          <cell r="FH352" t="str">
            <v/>
          </cell>
          <cell r="FI352" t="str">
            <v/>
          </cell>
          <cell r="FJ352" t="str">
            <v/>
          </cell>
          <cell r="FK352" t="str">
            <v/>
          </cell>
          <cell r="FL352" t="str">
            <v/>
          </cell>
          <cell r="FM352" t="str">
            <v/>
          </cell>
          <cell r="FN352" t="str">
            <v/>
          </cell>
          <cell r="FO352" t="str">
            <v/>
          </cell>
          <cell r="FP352" t="str">
            <v/>
          </cell>
          <cell r="FQ352" t="str">
            <v/>
          </cell>
          <cell r="FR352" t="str">
            <v/>
          </cell>
          <cell r="FS352" t="str">
            <v/>
          </cell>
          <cell r="FT352" t="str">
            <v/>
          </cell>
          <cell r="FU352" t="str">
            <v/>
          </cell>
          <cell r="FV352" t="str">
            <v/>
          </cell>
          <cell r="FW352" t="str">
            <v/>
          </cell>
          <cell r="FX352" t="str">
            <v/>
          </cell>
          <cell r="FY352" t="str">
            <v/>
          </cell>
          <cell r="FZ352" t="str">
            <v/>
          </cell>
          <cell r="GA352" t="str">
            <v/>
          </cell>
          <cell r="GB352" t="str">
            <v/>
          </cell>
          <cell r="GC352" t="str">
            <v/>
          </cell>
          <cell r="GD352" t="str">
            <v/>
          </cell>
          <cell r="GE352" t="str">
            <v/>
          </cell>
          <cell r="GF352" t="str">
            <v/>
          </cell>
          <cell r="GG352" t="str">
            <v/>
          </cell>
          <cell r="GH352" t="str">
            <v/>
          </cell>
          <cell r="GI352" t="str">
            <v/>
          </cell>
          <cell r="GJ352" t="str">
            <v/>
          </cell>
          <cell r="GK352" t="str">
            <v/>
          </cell>
          <cell r="GL352" t="str">
            <v/>
          </cell>
          <cell r="GM352" t="str">
            <v/>
          </cell>
          <cell r="GN352" t="str">
            <v/>
          </cell>
          <cell r="GO352" t="str">
            <v/>
          </cell>
          <cell r="GQ352">
            <v>352</v>
          </cell>
        </row>
        <row r="353">
          <cell r="A353" t="str">
            <v>5803B</v>
          </cell>
          <cell r="B353" t="str">
            <v>Okayama University</v>
          </cell>
          <cell r="C353" t="str">
            <v>Graduate School of Environmental, Life, Natural Science and Technology</v>
          </cell>
          <cell r="D353" t="str">
            <v>Division of Environmental, Life, Natural Science and Technology / Applied Plant Science Course</v>
          </cell>
          <cell r="E353" t="str">
            <v>Plant Genome Dynamics Analysis</v>
          </cell>
          <cell r="F353" t="str">
            <v>MONDEN Yuki</v>
          </cell>
          <cell r="G353" t="str">
            <v>https://www.elst.okayama-u.ac.jp/en/</v>
          </cell>
          <cell r="H353" t="str">
            <v>Mandatory</v>
          </cell>
          <cell r="I353" t="str">
            <v>https://soran.cc.okayama-u.ac.jp/html/86575828f29effc574506e4da22f6611_en.html</v>
          </cell>
          <cell r="J353" t="str">
            <v>PhD candidates are not accepted</v>
          </cell>
          <cell r="L353" t="str">
            <v>for_PreApplication_Matching</v>
          </cell>
          <cell r="M353" t="str">
            <v>緑</v>
          </cell>
          <cell r="N353">
            <v>39010</v>
          </cell>
          <cell r="O353">
            <v>39030</v>
          </cell>
          <cell r="P353">
            <v>39040</v>
          </cell>
          <cell r="ES353" t="str">
            <v>F39</v>
          </cell>
          <cell r="ET353" t="str">
            <v/>
          </cell>
          <cell r="EU353" t="str">
            <v/>
          </cell>
          <cell r="EV353" t="str">
            <v/>
          </cell>
          <cell r="EW353" t="str">
            <v/>
          </cell>
          <cell r="EX353" t="str">
            <v/>
          </cell>
          <cell r="EY353" t="str">
            <v/>
          </cell>
          <cell r="EZ353" t="str">
            <v/>
          </cell>
          <cell r="FA353" t="str">
            <v/>
          </cell>
          <cell r="FB353" t="str">
            <v/>
          </cell>
          <cell r="FC353" t="str">
            <v/>
          </cell>
          <cell r="FD353" t="str">
            <v/>
          </cell>
          <cell r="FE353" t="str">
            <v/>
          </cell>
          <cell r="FF353" t="str">
            <v/>
          </cell>
          <cell r="FG353" t="str">
            <v/>
          </cell>
          <cell r="FH353" t="str">
            <v/>
          </cell>
          <cell r="FI353" t="str">
            <v/>
          </cell>
          <cell r="FJ353" t="str">
            <v/>
          </cell>
          <cell r="FK353" t="str">
            <v/>
          </cell>
          <cell r="FL353" t="str">
            <v/>
          </cell>
          <cell r="FM353" t="str">
            <v/>
          </cell>
          <cell r="FN353" t="str">
            <v/>
          </cell>
          <cell r="FO353" t="str">
            <v/>
          </cell>
          <cell r="FP353" t="str">
            <v/>
          </cell>
          <cell r="FQ353" t="str">
            <v/>
          </cell>
          <cell r="FR353" t="str">
            <v/>
          </cell>
          <cell r="FS353" t="str">
            <v/>
          </cell>
          <cell r="FT353" t="str">
            <v/>
          </cell>
          <cell r="FU353" t="str">
            <v/>
          </cell>
          <cell r="FV353" t="str">
            <v/>
          </cell>
          <cell r="FW353" t="str">
            <v/>
          </cell>
          <cell r="FX353" t="str">
            <v/>
          </cell>
          <cell r="FY353" t="str">
            <v/>
          </cell>
          <cell r="FZ353" t="str">
            <v/>
          </cell>
          <cell r="GA353" t="str">
            <v/>
          </cell>
          <cell r="GB353" t="str">
            <v/>
          </cell>
          <cell r="GC353" t="str">
            <v/>
          </cell>
          <cell r="GD353" t="str">
            <v/>
          </cell>
          <cell r="GE353" t="str">
            <v/>
          </cell>
          <cell r="GF353" t="str">
            <v/>
          </cell>
          <cell r="GG353" t="str">
            <v/>
          </cell>
          <cell r="GH353" t="str">
            <v/>
          </cell>
          <cell r="GI353" t="str">
            <v/>
          </cell>
          <cell r="GJ353" t="str">
            <v/>
          </cell>
          <cell r="GK353" t="str">
            <v/>
          </cell>
          <cell r="GL353" t="str">
            <v/>
          </cell>
          <cell r="GM353" t="str">
            <v/>
          </cell>
          <cell r="GN353" t="str">
            <v/>
          </cell>
          <cell r="GO353" t="str">
            <v/>
          </cell>
          <cell r="GQ353">
            <v>353</v>
          </cell>
        </row>
        <row r="354">
          <cell r="A354" t="str">
            <v>5803C</v>
          </cell>
          <cell r="B354" t="str">
            <v>Okayama University</v>
          </cell>
          <cell r="C354" t="str">
            <v>Graduate School of Environmental, Life, Natural Science and Technology</v>
          </cell>
          <cell r="D354" t="str">
            <v>Division of Environmental, Life, Natural Science and Technology / Applied Plant Science Course</v>
          </cell>
          <cell r="E354" t="str">
            <v>Plant Pathology</v>
          </cell>
          <cell r="F354" t="str">
            <v>TOYODA Kazuhiro</v>
          </cell>
          <cell r="G354" t="str">
            <v>https://www.elst.okayama-u.ac.jp/en/</v>
          </cell>
          <cell r="H354" t="str">
            <v>Mandatory</v>
          </cell>
          <cell r="I354" t="str">
            <v>https://soran.cc.okayama-u.ac.jp/html/43a3fcb5fdcefd8074506e4da22f6611_en.html</v>
          </cell>
          <cell r="J354" t="str">
            <v>PhD candidates are not accepted</v>
          </cell>
          <cell r="L354" t="str">
            <v>for_PreApplication_Matching</v>
          </cell>
          <cell r="M354" t="str">
            <v>緑</v>
          </cell>
          <cell r="N354">
            <v>39040</v>
          </cell>
          <cell r="ES354" t="str">
            <v>F39</v>
          </cell>
          <cell r="ET354" t="str">
            <v/>
          </cell>
          <cell r="EU354" t="str">
            <v/>
          </cell>
          <cell r="EV354" t="str">
            <v/>
          </cell>
          <cell r="EW354" t="str">
            <v/>
          </cell>
          <cell r="EX354" t="str">
            <v/>
          </cell>
          <cell r="EY354" t="str">
            <v/>
          </cell>
          <cell r="EZ354" t="str">
            <v/>
          </cell>
          <cell r="FA354" t="str">
            <v/>
          </cell>
          <cell r="FB354" t="str">
            <v/>
          </cell>
          <cell r="FC354" t="str">
            <v/>
          </cell>
          <cell r="FD354" t="str">
            <v/>
          </cell>
          <cell r="FE354" t="str">
            <v/>
          </cell>
          <cell r="FF354" t="str">
            <v/>
          </cell>
          <cell r="FG354" t="str">
            <v/>
          </cell>
          <cell r="FH354" t="str">
            <v/>
          </cell>
          <cell r="FI354" t="str">
            <v/>
          </cell>
          <cell r="FJ354" t="str">
            <v/>
          </cell>
          <cell r="FK354" t="str">
            <v/>
          </cell>
          <cell r="FL354" t="str">
            <v/>
          </cell>
          <cell r="FM354" t="str">
            <v/>
          </cell>
          <cell r="FN354" t="str">
            <v/>
          </cell>
          <cell r="FO354" t="str">
            <v/>
          </cell>
          <cell r="FP354" t="str">
            <v/>
          </cell>
          <cell r="FQ354" t="str">
            <v/>
          </cell>
          <cell r="FR354" t="str">
            <v/>
          </cell>
          <cell r="FS354" t="str">
            <v/>
          </cell>
          <cell r="FT354" t="str">
            <v/>
          </cell>
          <cell r="FU354" t="str">
            <v/>
          </cell>
          <cell r="FV354" t="str">
            <v/>
          </cell>
          <cell r="FW354" t="str">
            <v/>
          </cell>
          <cell r="FX354" t="str">
            <v/>
          </cell>
          <cell r="FY354" t="str">
            <v/>
          </cell>
          <cell r="FZ354" t="str">
            <v/>
          </cell>
          <cell r="GA354" t="str">
            <v/>
          </cell>
          <cell r="GB354" t="str">
            <v/>
          </cell>
          <cell r="GC354" t="str">
            <v/>
          </cell>
          <cell r="GD354" t="str">
            <v/>
          </cell>
          <cell r="GE354" t="str">
            <v/>
          </cell>
          <cell r="GF354" t="str">
            <v/>
          </cell>
          <cell r="GG354" t="str">
            <v/>
          </cell>
          <cell r="GH354" t="str">
            <v/>
          </cell>
          <cell r="GI354" t="str">
            <v/>
          </cell>
          <cell r="GJ354" t="str">
            <v/>
          </cell>
          <cell r="GK354" t="str">
            <v/>
          </cell>
          <cell r="GL354" t="str">
            <v/>
          </cell>
          <cell r="GM354" t="str">
            <v/>
          </cell>
          <cell r="GN354" t="str">
            <v/>
          </cell>
          <cell r="GO354" t="str">
            <v/>
          </cell>
          <cell r="GQ354">
            <v>354</v>
          </cell>
        </row>
        <row r="355">
          <cell r="A355" t="str">
            <v>5803D</v>
          </cell>
          <cell r="B355" t="str">
            <v>Okayama University</v>
          </cell>
          <cell r="C355" t="str">
            <v>Graduate School of Environmental, Life, Natural Science and Technology</v>
          </cell>
          <cell r="D355" t="str">
            <v>Division of Environmental, Life, Natural Science and Technology / Applied Plant Science Course</v>
          </cell>
          <cell r="E355" t="str">
            <v>Plant Genetics and Breeding</v>
          </cell>
          <cell r="F355" t="str">
            <v>NISHIDA Hidetaka</v>
          </cell>
          <cell r="G355" t="str">
            <v>https://www.elst.okayama-u.ac.jp/en/</v>
          </cell>
          <cell r="H355" t="str">
            <v>Mandatory</v>
          </cell>
          <cell r="I355" t="str">
            <v>https://soran.cc.okayama-u.ac.jp/html/5a48d046a6c4e35174506e4da22f6611_en.html</v>
          </cell>
          <cell r="J355" t="str">
            <v>PhD candidates are not accepted</v>
          </cell>
          <cell r="L355" t="str">
            <v>for_PreApplication_Matching</v>
          </cell>
          <cell r="M355" t="str">
            <v>緑</v>
          </cell>
          <cell r="N355">
            <v>39010</v>
          </cell>
          <cell r="O355">
            <v>39020</v>
          </cell>
          <cell r="ES355" t="str">
            <v>F39</v>
          </cell>
          <cell r="ET355" t="str">
            <v/>
          </cell>
          <cell r="EU355" t="str">
            <v/>
          </cell>
          <cell r="EV355" t="str">
            <v/>
          </cell>
          <cell r="EW355" t="str">
            <v/>
          </cell>
          <cell r="EX355" t="str">
            <v/>
          </cell>
          <cell r="EY355" t="str">
            <v/>
          </cell>
          <cell r="EZ355" t="str">
            <v/>
          </cell>
          <cell r="FA355" t="str">
            <v/>
          </cell>
          <cell r="FB355" t="str">
            <v/>
          </cell>
          <cell r="FC355" t="str">
            <v/>
          </cell>
          <cell r="FD355" t="str">
            <v/>
          </cell>
          <cell r="FE355" t="str">
            <v/>
          </cell>
          <cell r="FF355" t="str">
            <v/>
          </cell>
          <cell r="FG355" t="str">
            <v/>
          </cell>
          <cell r="FH355" t="str">
            <v/>
          </cell>
          <cell r="FI355" t="str">
            <v/>
          </cell>
          <cell r="FJ355" t="str">
            <v/>
          </cell>
          <cell r="FK355" t="str">
            <v/>
          </cell>
          <cell r="FL355" t="str">
            <v/>
          </cell>
          <cell r="FM355" t="str">
            <v/>
          </cell>
          <cell r="FN355" t="str">
            <v/>
          </cell>
          <cell r="FO355" t="str">
            <v/>
          </cell>
          <cell r="FP355" t="str">
            <v/>
          </cell>
          <cell r="FQ355" t="str">
            <v/>
          </cell>
          <cell r="FR355" t="str">
            <v/>
          </cell>
          <cell r="FS355" t="str">
            <v/>
          </cell>
          <cell r="FT355" t="str">
            <v/>
          </cell>
          <cell r="FU355" t="str">
            <v/>
          </cell>
          <cell r="FV355" t="str">
            <v/>
          </cell>
          <cell r="FW355" t="str">
            <v/>
          </cell>
          <cell r="FX355" t="str">
            <v/>
          </cell>
          <cell r="FY355" t="str">
            <v/>
          </cell>
          <cell r="FZ355" t="str">
            <v/>
          </cell>
          <cell r="GA355" t="str">
            <v/>
          </cell>
          <cell r="GB355" t="str">
            <v/>
          </cell>
          <cell r="GC355" t="str">
            <v/>
          </cell>
          <cell r="GD355" t="str">
            <v/>
          </cell>
          <cell r="GE355" t="str">
            <v/>
          </cell>
          <cell r="GF355" t="str">
            <v/>
          </cell>
          <cell r="GG355" t="str">
            <v/>
          </cell>
          <cell r="GH355" t="str">
            <v/>
          </cell>
          <cell r="GI355" t="str">
            <v/>
          </cell>
          <cell r="GJ355" t="str">
            <v/>
          </cell>
          <cell r="GK355" t="str">
            <v/>
          </cell>
          <cell r="GL355" t="str">
            <v/>
          </cell>
          <cell r="GM355" t="str">
            <v/>
          </cell>
          <cell r="GN355" t="str">
            <v/>
          </cell>
          <cell r="GO355" t="str">
            <v/>
          </cell>
          <cell r="GQ355">
            <v>355</v>
          </cell>
        </row>
        <row r="356">
          <cell r="A356" t="str">
            <v>5803E</v>
          </cell>
          <cell r="B356" t="str">
            <v>Okayama University</v>
          </cell>
          <cell r="C356" t="str">
            <v>Graduate School of Environmental, Life, Natural Science and Technology</v>
          </cell>
          <cell r="D356" t="str">
            <v>Division of Environmental, Life, Natural Science and Technology / Applied Plant Science Course</v>
          </cell>
          <cell r="E356" t="str">
            <v>Crop Science</v>
          </cell>
          <cell r="F356" t="str">
            <v>HIRAI Yoshihiko</v>
          </cell>
          <cell r="G356" t="str">
            <v>https://www.elst.okayama-u.ac.jp/en/</v>
          </cell>
          <cell r="H356" t="str">
            <v>Master's degree candidates are not accepted</v>
          </cell>
          <cell r="J356" t="str">
            <v>Mandatory</v>
          </cell>
          <cell r="K356" t="str">
            <v>https://soran.cc.okayama-u.ac.jp/html/37fd210181bb56e274506e4da22f6611_en.html</v>
          </cell>
          <cell r="L356" t="str">
            <v>for_PreApplication_Matching</v>
          </cell>
          <cell r="M356" t="str">
            <v>緑</v>
          </cell>
          <cell r="N356">
            <v>39020</v>
          </cell>
          <cell r="O356">
            <v>39010</v>
          </cell>
          <cell r="ES356" t="str">
            <v>F39</v>
          </cell>
          <cell r="ET356" t="str">
            <v/>
          </cell>
          <cell r="EU356" t="str">
            <v/>
          </cell>
          <cell r="EV356" t="str">
            <v/>
          </cell>
          <cell r="EW356" t="str">
            <v/>
          </cell>
          <cell r="EX356" t="str">
            <v/>
          </cell>
          <cell r="EY356" t="str">
            <v/>
          </cell>
          <cell r="EZ356" t="str">
            <v/>
          </cell>
          <cell r="FA356" t="str">
            <v/>
          </cell>
          <cell r="FB356" t="str">
            <v/>
          </cell>
          <cell r="FC356" t="str">
            <v/>
          </cell>
          <cell r="FD356" t="str">
            <v/>
          </cell>
          <cell r="FE356" t="str">
            <v/>
          </cell>
          <cell r="FF356" t="str">
            <v/>
          </cell>
          <cell r="FG356" t="str">
            <v/>
          </cell>
          <cell r="FH356" t="str">
            <v/>
          </cell>
          <cell r="FI356" t="str">
            <v/>
          </cell>
          <cell r="FJ356" t="str">
            <v/>
          </cell>
          <cell r="FK356" t="str">
            <v/>
          </cell>
          <cell r="FL356" t="str">
            <v/>
          </cell>
          <cell r="FM356" t="str">
            <v/>
          </cell>
          <cell r="FN356" t="str">
            <v/>
          </cell>
          <cell r="FO356" t="str">
            <v/>
          </cell>
          <cell r="FP356" t="str">
            <v/>
          </cell>
          <cell r="FQ356" t="str">
            <v/>
          </cell>
          <cell r="FR356" t="str">
            <v/>
          </cell>
          <cell r="FS356" t="str">
            <v/>
          </cell>
          <cell r="FT356" t="str">
            <v/>
          </cell>
          <cell r="FU356" t="str">
            <v/>
          </cell>
          <cell r="FV356" t="str">
            <v/>
          </cell>
          <cell r="FW356" t="str">
            <v/>
          </cell>
          <cell r="FX356" t="str">
            <v/>
          </cell>
          <cell r="FY356" t="str">
            <v/>
          </cell>
          <cell r="FZ356" t="str">
            <v/>
          </cell>
          <cell r="GA356" t="str">
            <v/>
          </cell>
          <cell r="GB356" t="str">
            <v/>
          </cell>
          <cell r="GC356" t="str">
            <v/>
          </cell>
          <cell r="GD356" t="str">
            <v/>
          </cell>
          <cell r="GE356" t="str">
            <v/>
          </cell>
          <cell r="GF356" t="str">
            <v/>
          </cell>
          <cell r="GG356" t="str">
            <v/>
          </cell>
          <cell r="GH356" t="str">
            <v/>
          </cell>
          <cell r="GI356" t="str">
            <v/>
          </cell>
          <cell r="GJ356" t="str">
            <v/>
          </cell>
          <cell r="GK356" t="str">
            <v/>
          </cell>
          <cell r="GL356" t="str">
            <v/>
          </cell>
          <cell r="GM356" t="str">
            <v/>
          </cell>
          <cell r="GN356" t="str">
            <v/>
          </cell>
          <cell r="GO356" t="str">
            <v/>
          </cell>
          <cell r="GQ356">
            <v>356</v>
          </cell>
        </row>
        <row r="357">
          <cell r="A357" t="str">
            <v>5803F</v>
          </cell>
          <cell r="B357" t="str">
            <v>Okayama University</v>
          </cell>
          <cell r="C357" t="str">
            <v>Graduate School of Environmental, Life, Natural Science and Technology</v>
          </cell>
          <cell r="D357" t="str">
            <v>Division of Environmental, Life, Natural Science and Technology / Applied Plant Science Course</v>
          </cell>
          <cell r="E357" t="str">
            <v>Plant Genome Dynamics Analysis</v>
          </cell>
          <cell r="F357" t="str">
            <v>MONDEN Yuki</v>
          </cell>
          <cell r="G357" t="str">
            <v>https://www.elst.okayama-u.ac.jp/en/</v>
          </cell>
          <cell r="H357" t="str">
            <v>Master's degree candidates are not accepted</v>
          </cell>
          <cell r="J357" t="str">
            <v>Mandatory</v>
          </cell>
          <cell r="K357" t="str">
            <v>https://soran.cc.okayama-u.ac.jp/html/86575828f29effc574506e4da22f6611_en.html</v>
          </cell>
          <cell r="L357" t="str">
            <v>for_PreApplication_Matching</v>
          </cell>
          <cell r="M357" t="str">
            <v>緑</v>
          </cell>
          <cell r="N357">
            <v>39010</v>
          </cell>
          <cell r="O357">
            <v>39030</v>
          </cell>
          <cell r="P357">
            <v>39040</v>
          </cell>
          <cell r="ES357" t="str">
            <v>F39</v>
          </cell>
          <cell r="ET357" t="str">
            <v/>
          </cell>
          <cell r="EU357" t="str">
            <v/>
          </cell>
          <cell r="EV357" t="str">
            <v/>
          </cell>
          <cell r="EW357" t="str">
            <v/>
          </cell>
          <cell r="EX357" t="str">
            <v/>
          </cell>
          <cell r="EY357" t="str">
            <v/>
          </cell>
          <cell r="EZ357" t="str">
            <v/>
          </cell>
          <cell r="FA357" t="str">
            <v/>
          </cell>
          <cell r="FB357" t="str">
            <v/>
          </cell>
          <cell r="FC357" t="str">
            <v/>
          </cell>
          <cell r="FD357" t="str">
            <v/>
          </cell>
          <cell r="FE357" t="str">
            <v/>
          </cell>
          <cell r="FF357" t="str">
            <v/>
          </cell>
          <cell r="FG357" t="str">
            <v/>
          </cell>
          <cell r="FH357" t="str">
            <v/>
          </cell>
          <cell r="FI357" t="str">
            <v/>
          </cell>
          <cell r="FJ357" t="str">
            <v/>
          </cell>
          <cell r="FK357" t="str">
            <v/>
          </cell>
          <cell r="FL357" t="str">
            <v/>
          </cell>
          <cell r="FM357" t="str">
            <v/>
          </cell>
          <cell r="FN357" t="str">
            <v/>
          </cell>
          <cell r="FO357" t="str">
            <v/>
          </cell>
          <cell r="FP357" t="str">
            <v/>
          </cell>
          <cell r="FQ357" t="str">
            <v/>
          </cell>
          <cell r="FR357" t="str">
            <v/>
          </cell>
          <cell r="FS357" t="str">
            <v/>
          </cell>
          <cell r="FT357" t="str">
            <v/>
          </cell>
          <cell r="FU357" t="str">
            <v/>
          </cell>
          <cell r="FV357" t="str">
            <v/>
          </cell>
          <cell r="FW357" t="str">
            <v/>
          </cell>
          <cell r="FX357" t="str">
            <v/>
          </cell>
          <cell r="FY357" t="str">
            <v/>
          </cell>
          <cell r="FZ357" t="str">
            <v/>
          </cell>
          <cell r="GA357" t="str">
            <v/>
          </cell>
          <cell r="GB357" t="str">
            <v/>
          </cell>
          <cell r="GC357" t="str">
            <v/>
          </cell>
          <cell r="GD357" t="str">
            <v/>
          </cell>
          <cell r="GE357" t="str">
            <v/>
          </cell>
          <cell r="GF357" t="str">
            <v/>
          </cell>
          <cell r="GG357" t="str">
            <v/>
          </cell>
          <cell r="GH357" t="str">
            <v/>
          </cell>
          <cell r="GI357" t="str">
            <v/>
          </cell>
          <cell r="GJ357" t="str">
            <v/>
          </cell>
          <cell r="GK357" t="str">
            <v/>
          </cell>
          <cell r="GL357" t="str">
            <v/>
          </cell>
          <cell r="GM357" t="str">
            <v/>
          </cell>
          <cell r="GN357" t="str">
            <v/>
          </cell>
          <cell r="GO357" t="str">
            <v/>
          </cell>
          <cell r="GQ357">
            <v>357</v>
          </cell>
        </row>
        <row r="358">
          <cell r="A358" t="str">
            <v>5803G</v>
          </cell>
          <cell r="B358" t="str">
            <v>Okayama University</v>
          </cell>
          <cell r="C358" t="str">
            <v>Graduate School of Environmental, Life, Natural Science and Technology</v>
          </cell>
          <cell r="D358" t="str">
            <v>Division of Environmental, Life, Natural Science and Technology / Applied Plant Science Course</v>
          </cell>
          <cell r="E358" t="str">
            <v>Plant Pathology</v>
          </cell>
          <cell r="F358" t="str">
            <v>TOYODA Kazuhiro</v>
          </cell>
          <cell r="G358" t="str">
            <v>https://www.elst.okayama-u.ac.jp/en/</v>
          </cell>
          <cell r="H358" t="str">
            <v>Master's degree candidates are not accepted</v>
          </cell>
          <cell r="J358" t="str">
            <v>Mandatory</v>
          </cell>
          <cell r="K358" t="str">
            <v>https://soran.cc.okayama-u.ac.jp/html/43a3fcb5fdcefd8074506e4da22f6611_en.html</v>
          </cell>
          <cell r="L358" t="str">
            <v>for_PreApplication_Matching</v>
          </cell>
          <cell r="M358" t="str">
            <v>緑</v>
          </cell>
          <cell r="N358">
            <v>39040</v>
          </cell>
          <cell r="ES358" t="str">
            <v>F39</v>
          </cell>
          <cell r="ET358" t="str">
            <v/>
          </cell>
          <cell r="EU358" t="str">
            <v/>
          </cell>
          <cell r="EV358" t="str">
            <v/>
          </cell>
          <cell r="EW358" t="str">
            <v/>
          </cell>
          <cell r="EX358" t="str">
            <v/>
          </cell>
          <cell r="EY358" t="str">
            <v/>
          </cell>
          <cell r="EZ358" t="str">
            <v/>
          </cell>
          <cell r="FA358" t="str">
            <v/>
          </cell>
          <cell r="FB358" t="str">
            <v/>
          </cell>
          <cell r="FC358" t="str">
            <v/>
          </cell>
          <cell r="FD358" t="str">
            <v/>
          </cell>
          <cell r="FE358" t="str">
            <v/>
          </cell>
          <cell r="FF358" t="str">
            <v/>
          </cell>
          <cell r="FG358" t="str">
            <v/>
          </cell>
          <cell r="FH358" t="str">
            <v/>
          </cell>
          <cell r="FI358" t="str">
            <v/>
          </cell>
          <cell r="FJ358" t="str">
            <v/>
          </cell>
          <cell r="FK358" t="str">
            <v/>
          </cell>
          <cell r="FL358" t="str">
            <v/>
          </cell>
          <cell r="FM358" t="str">
            <v/>
          </cell>
          <cell r="FN358" t="str">
            <v/>
          </cell>
          <cell r="FO358" t="str">
            <v/>
          </cell>
          <cell r="FP358" t="str">
            <v/>
          </cell>
          <cell r="FQ358" t="str">
            <v/>
          </cell>
          <cell r="FR358" t="str">
            <v/>
          </cell>
          <cell r="FS358" t="str">
            <v/>
          </cell>
          <cell r="FT358" t="str">
            <v/>
          </cell>
          <cell r="FU358" t="str">
            <v/>
          </cell>
          <cell r="FV358" t="str">
            <v/>
          </cell>
          <cell r="FW358" t="str">
            <v/>
          </cell>
          <cell r="FX358" t="str">
            <v/>
          </cell>
          <cell r="FY358" t="str">
            <v/>
          </cell>
          <cell r="FZ358" t="str">
            <v/>
          </cell>
          <cell r="GA358" t="str">
            <v/>
          </cell>
          <cell r="GB358" t="str">
            <v/>
          </cell>
          <cell r="GC358" t="str">
            <v/>
          </cell>
          <cell r="GD358" t="str">
            <v/>
          </cell>
          <cell r="GE358" t="str">
            <v/>
          </cell>
          <cell r="GF358" t="str">
            <v/>
          </cell>
          <cell r="GG358" t="str">
            <v/>
          </cell>
          <cell r="GH358" t="str">
            <v/>
          </cell>
          <cell r="GI358" t="str">
            <v/>
          </cell>
          <cell r="GJ358" t="str">
            <v/>
          </cell>
          <cell r="GK358" t="str">
            <v/>
          </cell>
          <cell r="GL358" t="str">
            <v/>
          </cell>
          <cell r="GM358" t="str">
            <v/>
          </cell>
          <cell r="GN358" t="str">
            <v/>
          </cell>
          <cell r="GO358" t="str">
            <v/>
          </cell>
          <cell r="GQ358">
            <v>358</v>
          </cell>
        </row>
        <row r="359">
          <cell r="A359" t="str">
            <v>5803H</v>
          </cell>
          <cell r="B359" t="str">
            <v>Okayama University</v>
          </cell>
          <cell r="C359" t="str">
            <v>Graduate School of Environmental, Life, Natural Science and Technology</v>
          </cell>
          <cell r="D359" t="str">
            <v>Division of Environmental, Life, Natural Science and Technology / Applied Plant Science Course</v>
          </cell>
          <cell r="E359" t="str">
            <v>Plant Genetics and Breeding</v>
          </cell>
          <cell r="F359" t="str">
            <v>NISHIDA Hidetaka</v>
          </cell>
          <cell r="G359" t="str">
            <v>https://www.elst.okayama-u.ac.jp/en/</v>
          </cell>
          <cell r="H359" t="str">
            <v>Master's degree candidates are not accepted</v>
          </cell>
          <cell r="J359" t="str">
            <v>Mandatory</v>
          </cell>
          <cell r="K359" t="str">
            <v>https://soran.cc.okayama-u.ac.jp/html/5a48d046a6c4e35174506e4da22f6611_en.html</v>
          </cell>
          <cell r="L359" t="str">
            <v>for_PreApplication_Matching</v>
          </cell>
          <cell r="M359" t="str">
            <v>緑</v>
          </cell>
          <cell r="N359">
            <v>39010</v>
          </cell>
          <cell r="O359">
            <v>39020</v>
          </cell>
          <cell r="ES359" t="str">
            <v>F39</v>
          </cell>
          <cell r="ET359" t="str">
            <v/>
          </cell>
          <cell r="EU359" t="str">
            <v/>
          </cell>
          <cell r="EV359" t="str">
            <v/>
          </cell>
          <cell r="EW359" t="str">
            <v/>
          </cell>
          <cell r="EX359" t="str">
            <v/>
          </cell>
          <cell r="EY359" t="str">
            <v/>
          </cell>
          <cell r="EZ359" t="str">
            <v/>
          </cell>
          <cell r="FA359" t="str">
            <v/>
          </cell>
          <cell r="FB359" t="str">
            <v/>
          </cell>
          <cell r="FC359" t="str">
            <v/>
          </cell>
          <cell r="FD359" t="str">
            <v/>
          </cell>
          <cell r="FE359" t="str">
            <v/>
          </cell>
          <cell r="FF359" t="str">
            <v/>
          </cell>
          <cell r="FG359" t="str">
            <v/>
          </cell>
          <cell r="FH359" t="str">
            <v/>
          </cell>
          <cell r="FI359" t="str">
            <v/>
          </cell>
          <cell r="FJ359" t="str">
            <v/>
          </cell>
          <cell r="FK359" t="str">
            <v/>
          </cell>
          <cell r="FL359" t="str">
            <v/>
          </cell>
          <cell r="FM359" t="str">
            <v/>
          </cell>
          <cell r="FN359" t="str">
            <v/>
          </cell>
          <cell r="FO359" t="str">
            <v/>
          </cell>
          <cell r="FP359" t="str">
            <v/>
          </cell>
          <cell r="FQ359" t="str">
            <v/>
          </cell>
          <cell r="FR359" t="str">
            <v/>
          </cell>
          <cell r="FS359" t="str">
            <v/>
          </cell>
          <cell r="FT359" t="str">
            <v/>
          </cell>
          <cell r="FU359" t="str">
            <v/>
          </cell>
          <cell r="FV359" t="str">
            <v/>
          </cell>
          <cell r="FW359" t="str">
            <v/>
          </cell>
          <cell r="FX359" t="str">
            <v/>
          </cell>
          <cell r="FY359" t="str">
            <v/>
          </cell>
          <cell r="FZ359" t="str">
            <v/>
          </cell>
          <cell r="GA359" t="str">
            <v/>
          </cell>
          <cell r="GB359" t="str">
            <v/>
          </cell>
          <cell r="GC359" t="str">
            <v/>
          </cell>
          <cell r="GD359" t="str">
            <v/>
          </cell>
          <cell r="GE359" t="str">
            <v/>
          </cell>
          <cell r="GF359" t="str">
            <v/>
          </cell>
          <cell r="GG359" t="str">
            <v/>
          </cell>
          <cell r="GH359" t="str">
            <v/>
          </cell>
          <cell r="GI359" t="str">
            <v/>
          </cell>
          <cell r="GJ359" t="str">
            <v/>
          </cell>
          <cell r="GK359" t="str">
            <v/>
          </cell>
          <cell r="GL359" t="str">
            <v/>
          </cell>
          <cell r="GM359" t="str">
            <v/>
          </cell>
          <cell r="GN359" t="str">
            <v/>
          </cell>
          <cell r="GO359" t="str">
            <v/>
          </cell>
          <cell r="GQ359">
            <v>359</v>
          </cell>
        </row>
        <row r="360">
          <cell r="A360" t="str">
            <v>5803K</v>
          </cell>
          <cell r="B360" t="str">
            <v>Okayama University</v>
          </cell>
          <cell r="C360" t="str">
            <v>Graduate School of Environmental, Life, Natural Science and Technology</v>
          </cell>
          <cell r="D360" t="str">
            <v>Division of Environmental, Life, Natural Science and Technology / Plant Stress Science Course</v>
          </cell>
          <cell r="E360" t="str">
            <v>Plant Genetics and Physiology</v>
          </cell>
          <cell r="F360" t="str">
            <v>SAKAMOTO Wataru</v>
          </cell>
          <cell r="G360" t="str">
            <v>https://www.elst.okayama-u.ac.jp/en/</v>
          </cell>
          <cell r="H360" t="str">
            <v>Mandatory</v>
          </cell>
          <cell r="I360" t="str">
            <v>https://soran.cc.okayama-u.ac.jp/html/c18c41b75152f52474506e4da22f6611_en.html</v>
          </cell>
          <cell r="J360" t="str">
            <v>PhD candidates are not accepted</v>
          </cell>
          <cell r="L360" t="str">
            <v>for_PreApplication_Matching</v>
          </cell>
          <cell r="M360" t="str">
            <v>緑</v>
          </cell>
          <cell r="N360">
            <v>39010</v>
          </cell>
          <cell r="ES360" t="str">
            <v>F39</v>
          </cell>
          <cell r="ET360" t="str">
            <v/>
          </cell>
          <cell r="EU360" t="str">
            <v/>
          </cell>
          <cell r="EV360" t="str">
            <v/>
          </cell>
          <cell r="EW360" t="str">
            <v/>
          </cell>
          <cell r="EX360" t="str">
            <v/>
          </cell>
          <cell r="EY360" t="str">
            <v/>
          </cell>
          <cell r="EZ360" t="str">
            <v/>
          </cell>
          <cell r="FA360" t="str">
            <v/>
          </cell>
          <cell r="FB360" t="str">
            <v/>
          </cell>
          <cell r="FC360" t="str">
            <v/>
          </cell>
          <cell r="FD360" t="str">
            <v/>
          </cell>
          <cell r="FE360" t="str">
            <v/>
          </cell>
          <cell r="FF360" t="str">
            <v/>
          </cell>
          <cell r="FG360" t="str">
            <v/>
          </cell>
          <cell r="FH360" t="str">
            <v/>
          </cell>
          <cell r="FI360" t="str">
            <v/>
          </cell>
          <cell r="FJ360" t="str">
            <v/>
          </cell>
          <cell r="FK360" t="str">
            <v/>
          </cell>
          <cell r="FL360" t="str">
            <v/>
          </cell>
          <cell r="FM360" t="str">
            <v/>
          </cell>
          <cell r="FN360" t="str">
            <v/>
          </cell>
          <cell r="FO360" t="str">
            <v/>
          </cell>
          <cell r="FP360" t="str">
            <v/>
          </cell>
          <cell r="FQ360" t="str">
            <v/>
          </cell>
          <cell r="FR360" t="str">
            <v/>
          </cell>
          <cell r="FS360" t="str">
            <v/>
          </cell>
          <cell r="FT360" t="str">
            <v/>
          </cell>
          <cell r="FU360" t="str">
            <v/>
          </cell>
          <cell r="FV360" t="str">
            <v/>
          </cell>
          <cell r="FW360" t="str">
            <v/>
          </cell>
          <cell r="FX360" t="str">
            <v/>
          </cell>
          <cell r="FY360" t="str">
            <v/>
          </cell>
          <cell r="FZ360" t="str">
            <v/>
          </cell>
          <cell r="GA360" t="str">
            <v/>
          </cell>
          <cell r="GB360" t="str">
            <v/>
          </cell>
          <cell r="GC360" t="str">
            <v/>
          </cell>
          <cell r="GD360" t="str">
            <v/>
          </cell>
          <cell r="GE360" t="str">
            <v/>
          </cell>
          <cell r="GF360" t="str">
            <v/>
          </cell>
          <cell r="GG360" t="str">
            <v/>
          </cell>
          <cell r="GH360" t="str">
            <v/>
          </cell>
          <cell r="GI360" t="str">
            <v/>
          </cell>
          <cell r="GJ360" t="str">
            <v/>
          </cell>
          <cell r="GK360" t="str">
            <v/>
          </cell>
          <cell r="GL360" t="str">
            <v/>
          </cell>
          <cell r="GM360" t="str">
            <v/>
          </cell>
          <cell r="GN360" t="str">
            <v/>
          </cell>
          <cell r="GO360" t="str">
            <v/>
          </cell>
          <cell r="GQ360">
            <v>360</v>
          </cell>
        </row>
        <row r="361">
          <cell r="A361" t="str">
            <v>5803L</v>
          </cell>
          <cell r="B361" t="str">
            <v>Okayama University</v>
          </cell>
          <cell r="C361" t="str">
            <v>Graduate School of Environmental, Life, Natural Science and Technology</v>
          </cell>
          <cell r="D361" t="str">
            <v>Division of Environmental, Life, Natural Science and Technology / Plant Stress Science Course</v>
          </cell>
          <cell r="E361" t="str">
            <v>Plant Genetics and Physiology</v>
          </cell>
          <cell r="F361" t="str">
            <v>MATSUSHIMA Ryo</v>
          </cell>
          <cell r="G361" t="str">
            <v>https://www.elst.okayama-u.ac.jp/en/</v>
          </cell>
          <cell r="H361" t="str">
            <v>Mandatory</v>
          </cell>
          <cell r="I361" t="str">
            <v>https://soran.cc.okayama-u.ac.jp/html/a54a3699a970c12874506e4da22f6611_en.html</v>
          </cell>
          <cell r="J361" t="str">
            <v>PhD candidates are not accepted</v>
          </cell>
          <cell r="L361" t="str">
            <v>for_PreApplication_Matching</v>
          </cell>
          <cell r="M361" t="str">
            <v>緑</v>
          </cell>
          <cell r="N361">
            <v>39010</v>
          </cell>
          <cell r="ES361" t="str">
            <v>F39</v>
          </cell>
          <cell r="ET361" t="str">
            <v/>
          </cell>
          <cell r="EU361" t="str">
            <v/>
          </cell>
          <cell r="EV361" t="str">
            <v/>
          </cell>
          <cell r="EW361" t="str">
            <v/>
          </cell>
          <cell r="EX361" t="str">
            <v/>
          </cell>
          <cell r="EY361" t="str">
            <v/>
          </cell>
          <cell r="EZ361" t="str">
            <v/>
          </cell>
          <cell r="FA361" t="str">
            <v/>
          </cell>
          <cell r="FB361" t="str">
            <v/>
          </cell>
          <cell r="FC361" t="str">
            <v/>
          </cell>
          <cell r="FD361" t="str">
            <v/>
          </cell>
          <cell r="FE361" t="str">
            <v/>
          </cell>
          <cell r="FF361" t="str">
            <v/>
          </cell>
          <cell r="FG361" t="str">
            <v/>
          </cell>
          <cell r="FH361" t="str">
            <v/>
          </cell>
          <cell r="FI361" t="str">
            <v/>
          </cell>
          <cell r="FJ361" t="str">
            <v/>
          </cell>
          <cell r="FK361" t="str">
            <v/>
          </cell>
          <cell r="FL361" t="str">
            <v/>
          </cell>
          <cell r="FM361" t="str">
            <v/>
          </cell>
          <cell r="FN361" t="str">
            <v/>
          </cell>
          <cell r="FO361" t="str">
            <v/>
          </cell>
          <cell r="FP361" t="str">
            <v/>
          </cell>
          <cell r="FQ361" t="str">
            <v/>
          </cell>
          <cell r="FR361" t="str">
            <v/>
          </cell>
          <cell r="FS361" t="str">
            <v/>
          </cell>
          <cell r="FT361" t="str">
            <v/>
          </cell>
          <cell r="FU361" t="str">
            <v/>
          </cell>
          <cell r="FV361" t="str">
            <v/>
          </cell>
          <cell r="FW361" t="str">
            <v/>
          </cell>
          <cell r="FX361" t="str">
            <v/>
          </cell>
          <cell r="FY361" t="str">
            <v/>
          </cell>
          <cell r="FZ361" t="str">
            <v/>
          </cell>
          <cell r="GA361" t="str">
            <v/>
          </cell>
          <cell r="GB361" t="str">
            <v/>
          </cell>
          <cell r="GC361" t="str">
            <v/>
          </cell>
          <cell r="GD361" t="str">
            <v/>
          </cell>
          <cell r="GE361" t="str">
            <v/>
          </cell>
          <cell r="GF361" t="str">
            <v/>
          </cell>
          <cell r="GG361" t="str">
            <v/>
          </cell>
          <cell r="GH361" t="str">
            <v/>
          </cell>
          <cell r="GI361" t="str">
            <v/>
          </cell>
          <cell r="GJ361" t="str">
            <v/>
          </cell>
          <cell r="GK361" t="str">
            <v/>
          </cell>
          <cell r="GL361" t="str">
            <v/>
          </cell>
          <cell r="GM361" t="str">
            <v/>
          </cell>
          <cell r="GN361" t="str">
            <v/>
          </cell>
          <cell r="GO361" t="str">
            <v/>
          </cell>
          <cell r="GQ361">
            <v>361</v>
          </cell>
        </row>
        <row r="362">
          <cell r="A362" t="str">
            <v>5803M</v>
          </cell>
          <cell r="B362" t="str">
            <v>Okayama University</v>
          </cell>
          <cell r="C362" t="str">
            <v>Graduate School of Environmental, Life, Natural Science and Technology</v>
          </cell>
          <cell r="D362" t="str">
            <v>Division of Environmental, Life, Natural Science and Technology / Plant Stress Science Course</v>
          </cell>
          <cell r="E362" t="str">
            <v>Signaling Mechanisms</v>
          </cell>
          <cell r="F362" t="str">
            <v>IKEDA Yoko</v>
          </cell>
          <cell r="G362" t="str">
            <v>https://www.elst.okayama-u.ac.jp/en/</v>
          </cell>
          <cell r="H362" t="str">
            <v>Mandatory</v>
          </cell>
          <cell r="I362" t="str">
            <v>https://soran.cc.okayama-u.ac.jp/html/6702d90f40dd51e774506e4da22f6611_en.html</v>
          </cell>
          <cell r="J362" t="str">
            <v>PhD candidates are not accepted</v>
          </cell>
          <cell r="L362" t="str">
            <v>for_PreApplication_Matching</v>
          </cell>
          <cell r="M362" t="str">
            <v>緑</v>
          </cell>
          <cell r="N362">
            <v>39010</v>
          </cell>
          <cell r="O362">
            <v>43010</v>
          </cell>
          <cell r="P362">
            <v>43050</v>
          </cell>
          <cell r="Q362">
            <v>44030</v>
          </cell>
          <cell r="ES362" t="str">
            <v>F39</v>
          </cell>
          <cell r="ET362" t="str">
            <v>G43</v>
          </cell>
          <cell r="EU362" t="str">
            <v>G44</v>
          </cell>
          <cell r="EV362" t="str">
            <v/>
          </cell>
          <cell r="EW362" t="str">
            <v/>
          </cell>
          <cell r="EX362" t="str">
            <v/>
          </cell>
          <cell r="EY362" t="str">
            <v/>
          </cell>
          <cell r="EZ362" t="str">
            <v/>
          </cell>
          <cell r="FA362" t="str">
            <v/>
          </cell>
          <cell r="FB362" t="str">
            <v/>
          </cell>
          <cell r="FC362" t="str">
            <v/>
          </cell>
          <cell r="FD362" t="str">
            <v/>
          </cell>
          <cell r="FE362" t="str">
            <v/>
          </cell>
          <cell r="FF362" t="str">
            <v/>
          </cell>
          <cell r="FG362" t="str">
            <v/>
          </cell>
          <cell r="FH362" t="str">
            <v/>
          </cell>
          <cell r="FI362" t="str">
            <v/>
          </cell>
          <cell r="FJ362" t="str">
            <v/>
          </cell>
          <cell r="FK362" t="str">
            <v/>
          </cell>
          <cell r="FL362" t="str">
            <v/>
          </cell>
          <cell r="FM362" t="str">
            <v/>
          </cell>
          <cell r="FN362" t="str">
            <v/>
          </cell>
          <cell r="FO362" t="str">
            <v/>
          </cell>
          <cell r="FP362" t="str">
            <v/>
          </cell>
          <cell r="FQ362" t="str">
            <v/>
          </cell>
          <cell r="FR362" t="str">
            <v/>
          </cell>
          <cell r="FS362" t="str">
            <v/>
          </cell>
          <cell r="FT362" t="str">
            <v/>
          </cell>
          <cell r="FU362" t="str">
            <v/>
          </cell>
          <cell r="FV362" t="str">
            <v/>
          </cell>
          <cell r="FW362" t="str">
            <v/>
          </cell>
          <cell r="FX362" t="str">
            <v/>
          </cell>
          <cell r="FY362" t="str">
            <v/>
          </cell>
          <cell r="FZ362" t="str">
            <v/>
          </cell>
          <cell r="GA362" t="str">
            <v/>
          </cell>
          <cell r="GB362" t="str">
            <v/>
          </cell>
          <cell r="GC362" t="str">
            <v/>
          </cell>
          <cell r="GD362" t="str">
            <v/>
          </cell>
          <cell r="GE362" t="str">
            <v/>
          </cell>
          <cell r="GF362" t="str">
            <v/>
          </cell>
          <cell r="GG362" t="str">
            <v/>
          </cell>
          <cell r="GH362" t="str">
            <v/>
          </cell>
          <cell r="GI362" t="str">
            <v/>
          </cell>
          <cell r="GJ362" t="str">
            <v/>
          </cell>
          <cell r="GK362" t="str">
            <v/>
          </cell>
          <cell r="GL362" t="str">
            <v/>
          </cell>
          <cell r="GM362" t="str">
            <v/>
          </cell>
          <cell r="GN362" t="str">
            <v/>
          </cell>
          <cell r="GO362" t="str">
            <v/>
          </cell>
          <cell r="GQ362">
            <v>362</v>
          </cell>
        </row>
        <row r="363">
          <cell r="A363" t="str">
            <v>5803N</v>
          </cell>
          <cell r="B363" t="str">
            <v>Okayama University</v>
          </cell>
          <cell r="C363" t="str">
            <v>Graduate School of Environmental, Life, Natural Science and Technology</v>
          </cell>
          <cell r="D363" t="str">
            <v>Division of Environmental, Life, Natural Science and Technology / Plant Stress Science Course</v>
          </cell>
          <cell r="E363" t="str">
            <v>Plant Stress Responses</v>
          </cell>
          <cell r="F363" t="str">
            <v>MA Jian Feng</v>
          </cell>
          <cell r="G363" t="str">
            <v>https://www.elst.okayama-u.ac.jp/en/</v>
          </cell>
          <cell r="H363" t="str">
            <v>Mandatory</v>
          </cell>
          <cell r="I363" t="str">
            <v>https://soran.cc.okayama-u.ac.jp/html/27c3959acff5a7f474506e4da22f6611_en.html</v>
          </cell>
          <cell r="J363" t="str">
            <v>PhD candidates are not accepted</v>
          </cell>
          <cell r="L363" t="str">
            <v>for_PreApplication_Matching</v>
          </cell>
          <cell r="M363" t="str">
            <v>緑</v>
          </cell>
          <cell r="N363">
            <v>38010</v>
          </cell>
          <cell r="ES363" t="str">
            <v>F38</v>
          </cell>
          <cell r="ET363" t="str">
            <v/>
          </cell>
          <cell r="EU363" t="str">
            <v/>
          </cell>
          <cell r="EV363" t="str">
            <v/>
          </cell>
          <cell r="EW363" t="str">
            <v/>
          </cell>
          <cell r="EX363" t="str">
            <v/>
          </cell>
          <cell r="EY363" t="str">
            <v/>
          </cell>
          <cell r="EZ363" t="str">
            <v/>
          </cell>
          <cell r="FA363" t="str">
            <v/>
          </cell>
          <cell r="FB363" t="str">
            <v/>
          </cell>
          <cell r="FC363" t="str">
            <v/>
          </cell>
          <cell r="FD363" t="str">
            <v/>
          </cell>
          <cell r="FE363" t="str">
            <v/>
          </cell>
          <cell r="FF363" t="str">
            <v/>
          </cell>
          <cell r="FG363" t="str">
            <v/>
          </cell>
          <cell r="FH363" t="str">
            <v/>
          </cell>
          <cell r="FI363" t="str">
            <v/>
          </cell>
          <cell r="FJ363" t="str">
            <v/>
          </cell>
          <cell r="FK363" t="str">
            <v/>
          </cell>
          <cell r="FL363" t="str">
            <v/>
          </cell>
          <cell r="FM363" t="str">
            <v/>
          </cell>
          <cell r="FN363" t="str">
            <v/>
          </cell>
          <cell r="FO363" t="str">
            <v/>
          </cell>
          <cell r="FP363" t="str">
            <v/>
          </cell>
          <cell r="FQ363" t="str">
            <v/>
          </cell>
          <cell r="FR363" t="str">
            <v/>
          </cell>
          <cell r="FS363" t="str">
            <v/>
          </cell>
          <cell r="FT363" t="str">
            <v/>
          </cell>
          <cell r="FU363" t="str">
            <v/>
          </cell>
          <cell r="FV363" t="str">
            <v/>
          </cell>
          <cell r="FW363" t="str">
            <v/>
          </cell>
          <cell r="FX363" t="str">
            <v/>
          </cell>
          <cell r="FY363" t="str">
            <v/>
          </cell>
          <cell r="FZ363" t="str">
            <v/>
          </cell>
          <cell r="GA363" t="str">
            <v/>
          </cell>
          <cell r="GB363" t="str">
            <v/>
          </cell>
          <cell r="GC363" t="str">
            <v/>
          </cell>
          <cell r="GD363" t="str">
            <v/>
          </cell>
          <cell r="GE363" t="str">
            <v/>
          </cell>
          <cell r="GF363" t="str">
            <v/>
          </cell>
          <cell r="GG363" t="str">
            <v/>
          </cell>
          <cell r="GH363" t="str">
            <v/>
          </cell>
          <cell r="GI363" t="str">
            <v/>
          </cell>
          <cell r="GJ363" t="str">
            <v/>
          </cell>
          <cell r="GK363" t="str">
            <v/>
          </cell>
          <cell r="GL363" t="str">
            <v/>
          </cell>
          <cell r="GM363" t="str">
            <v/>
          </cell>
          <cell r="GN363" t="str">
            <v/>
          </cell>
          <cell r="GO363" t="str">
            <v/>
          </cell>
          <cell r="GQ363">
            <v>363</v>
          </cell>
        </row>
        <row r="364">
          <cell r="A364" t="str">
            <v>5803O</v>
          </cell>
          <cell r="B364" t="str">
            <v>Okayama University</v>
          </cell>
          <cell r="C364" t="str">
            <v>Graduate School of Environmental, Life, Natural Science and Technology</v>
          </cell>
          <cell r="D364" t="str">
            <v>Division of Environmental, Life, Natural Science and Technology / Plant Stress Science Course</v>
          </cell>
          <cell r="E364" t="str">
            <v>Plant Stress Responses</v>
          </cell>
          <cell r="F364" t="str">
            <v>YAMAJI Naoki</v>
          </cell>
          <cell r="G364" t="str">
            <v>https://www.elst.okayama-u.ac.jp/en/</v>
          </cell>
          <cell r="H364" t="str">
            <v>Mandatory</v>
          </cell>
          <cell r="I364" t="str">
            <v>https://soran.cc.okayama-u.ac.jp/html/b5117bf384a0e7a674506e4da22f6611_en.html</v>
          </cell>
          <cell r="J364" t="str">
            <v>PhD candidates are not accepted</v>
          </cell>
          <cell r="L364" t="str">
            <v>for_PreApplication_Matching</v>
          </cell>
          <cell r="M364" t="str">
            <v>緑</v>
          </cell>
          <cell r="N364">
            <v>38010</v>
          </cell>
          <cell r="ES364" t="str">
            <v>F38</v>
          </cell>
          <cell r="ET364" t="str">
            <v/>
          </cell>
          <cell r="EU364" t="str">
            <v/>
          </cell>
          <cell r="EV364" t="str">
            <v/>
          </cell>
          <cell r="EW364" t="str">
            <v/>
          </cell>
          <cell r="EX364" t="str">
            <v/>
          </cell>
          <cell r="EY364" t="str">
            <v/>
          </cell>
          <cell r="EZ364" t="str">
            <v/>
          </cell>
          <cell r="FA364" t="str">
            <v/>
          </cell>
          <cell r="FB364" t="str">
            <v/>
          </cell>
          <cell r="FC364" t="str">
            <v/>
          </cell>
          <cell r="FD364" t="str">
            <v/>
          </cell>
          <cell r="FE364" t="str">
            <v/>
          </cell>
          <cell r="FF364" t="str">
            <v/>
          </cell>
          <cell r="FG364" t="str">
            <v/>
          </cell>
          <cell r="FH364" t="str">
            <v/>
          </cell>
          <cell r="FI364" t="str">
            <v/>
          </cell>
          <cell r="FJ364" t="str">
            <v/>
          </cell>
          <cell r="FK364" t="str">
            <v/>
          </cell>
          <cell r="FL364" t="str">
            <v/>
          </cell>
          <cell r="FM364" t="str">
            <v/>
          </cell>
          <cell r="FN364" t="str">
            <v/>
          </cell>
          <cell r="FO364" t="str">
            <v/>
          </cell>
          <cell r="FP364" t="str">
            <v/>
          </cell>
          <cell r="FQ364" t="str">
            <v/>
          </cell>
          <cell r="FR364" t="str">
            <v/>
          </cell>
          <cell r="FS364" t="str">
            <v/>
          </cell>
          <cell r="FT364" t="str">
            <v/>
          </cell>
          <cell r="FU364" t="str">
            <v/>
          </cell>
          <cell r="FV364" t="str">
            <v/>
          </cell>
          <cell r="FW364" t="str">
            <v/>
          </cell>
          <cell r="FX364" t="str">
            <v/>
          </cell>
          <cell r="FY364" t="str">
            <v/>
          </cell>
          <cell r="FZ364" t="str">
            <v/>
          </cell>
          <cell r="GA364" t="str">
            <v/>
          </cell>
          <cell r="GB364" t="str">
            <v/>
          </cell>
          <cell r="GC364" t="str">
            <v/>
          </cell>
          <cell r="GD364" t="str">
            <v/>
          </cell>
          <cell r="GE364" t="str">
            <v/>
          </cell>
          <cell r="GF364" t="str">
            <v/>
          </cell>
          <cell r="GG364" t="str">
            <v/>
          </cell>
          <cell r="GH364" t="str">
            <v/>
          </cell>
          <cell r="GI364" t="str">
            <v/>
          </cell>
          <cell r="GJ364" t="str">
            <v/>
          </cell>
          <cell r="GK364" t="str">
            <v/>
          </cell>
          <cell r="GL364" t="str">
            <v/>
          </cell>
          <cell r="GM364" t="str">
            <v/>
          </cell>
          <cell r="GN364" t="str">
            <v/>
          </cell>
          <cell r="GO364" t="str">
            <v/>
          </cell>
          <cell r="GQ364">
            <v>364</v>
          </cell>
        </row>
        <row r="365">
          <cell r="A365" t="str">
            <v>5803P</v>
          </cell>
          <cell r="B365" t="str">
            <v>Okayama University</v>
          </cell>
          <cell r="C365" t="str">
            <v>Graduate School of Environmental, Life, Natural Science and Technology</v>
          </cell>
          <cell r="D365" t="str">
            <v>Division of Environmental, Life, Natural Science and Technology / Plant Stress Science Course</v>
          </cell>
          <cell r="E365" t="str">
            <v>Plant Molecular Physiology</v>
          </cell>
          <cell r="F365" t="str">
            <v>KATSUHARA Maki</v>
          </cell>
          <cell r="G365" t="str">
            <v>https://www.elst.okayama-u.ac.jp/en/</v>
          </cell>
          <cell r="H365" t="str">
            <v>Mandatory</v>
          </cell>
          <cell r="I365" t="str">
            <v>https://soran.cc.okayama-u.ac.jp/html/b951676f37f51aec74506e4da22f6611_en.html</v>
          </cell>
          <cell r="J365" t="str">
            <v>PhD candidates are not accepted</v>
          </cell>
          <cell r="L365" t="str">
            <v>for_PreApplication_Matching</v>
          </cell>
          <cell r="M365" t="str">
            <v>緑</v>
          </cell>
          <cell r="N365">
            <v>38010</v>
          </cell>
          <cell r="ES365" t="str">
            <v>F38</v>
          </cell>
          <cell r="ET365" t="str">
            <v/>
          </cell>
          <cell r="EU365" t="str">
            <v/>
          </cell>
          <cell r="EV365" t="str">
            <v/>
          </cell>
          <cell r="EW365" t="str">
            <v/>
          </cell>
          <cell r="EX365" t="str">
            <v/>
          </cell>
          <cell r="EY365" t="str">
            <v/>
          </cell>
          <cell r="EZ365" t="str">
            <v/>
          </cell>
          <cell r="FA365" t="str">
            <v/>
          </cell>
          <cell r="FB365" t="str">
            <v/>
          </cell>
          <cell r="FC365" t="str">
            <v/>
          </cell>
          <cell r="FD365" t="str">
            <v/>
          </cell>
          <cell r="FE365" t="str">
            <v/>
          </cell>
          <cell r="FF365" t="str">
            <v/>
          </cell>
          <cell r="FG365" t="str">
            <v/>
          </cell>
          <cell r="FH365" t="str">
            <v/>
          </cell>
          <cell r="FI365" t="str">
            <v/>
          </cell>
          <cell r="FJ365" t="str">
            <v/>
          </cell>
          <cell r="FK365" t="str">
            <v/>
          </cell>
          <cell r="FL365" t="str">
            <v/>
          </cell>
          <cell r="FM365" t="str">
            <v/>
          </cell>
          <cell r="FN365" t="str">
            <v/>
          </cell>
          <cell r="FO365" t="str">
            <v/>
          </cell>
          <cell r="FP365" t="str">
            <v/>
          </cell>
          <cell r="FQ365" t="str">
            <v/>
          </cell>
          <cell r="FR365" t="str">
            <v/>
          </cell>
          <cell r="FS365" t="str">
            <v/>
          </cell>
          <cell r="FT365" t="str">
            <v/>
          </cell>
          <cell r="FU365" t="str">
            <v/>
          </cell>
          <cell r="FV365" t="str">
            <v/>
          </cell>
          <cell r="FW365" t="str">
            <v/>
          </cell>
          <cell r="FX365" t="str">
            <v/>
          </cell>
          <cell r="FY365" t="str">
            <v/>
          </cell>
          <cell r="FZ365" t="str">
            <v/>
          </cell>
          <cell r="GA365" t="str">
            <v/>
          </cell>
          <cell r="GB365" t="str">
            <v/>
          </cell>
          <cell r="GC365" t="str">
            <v/>
          </cell>
          <cell r="GD365" t="str">
            <v/>
          </cell>
          <cell r="GE365" t="str">
            <v/>
          </cell>
          <cell r="GF365" t="str">
            <v/>
          </cell>
          <cell r="GG365" t="str">
            <v/>
          </cell>
          <cell r="GH365" t="str">
            <v/>
          </cell>
          <cell r="GI365" t="str">
            <v/>
          </cell>
          <cell r="GJ365" t="str">
            <v/>
          </cell>
          <cell r="GK365" t="str">
            <v/>
          </cell>
          <cell r="GL365" t="str">
            <v/>
          </cell>
          <cell r="GM365" t="str">
            <v/>
          </cell>
          <cell r="GN365" t="str">
            <v/>
          </cell>
          <cell r="GO365" t="str">
            <v/>
          </cell>
          <cell r="GQ365">
            <v>365</v>
          </cell>
        </row>
        <row r="366">
          <cell r="A366" t="str">
            <v>5803Q</v>
          </cell>
          <cell r="B366" t="str">
            <v>Okayama University</v>
          </cell>
          <cell r="C366" t="str">
            <v>Graduate School of Environmental, Life, Natural Science and Technology</v>
          </cell>
          <cell r="D366" t="str">
            <v>Division of Environmental, Life, Natural Science and Technology / Plant Stress Science Course</v>
          </cell>
          <cell r="E366" t="str">
            <v>Plant Molecular Physiology</v>
          </cell>
          <cell r="F366" t="str">
            <v>SASAKI Takayuki</v>
          </cell>
          <cell r="G366" t="str">
            <v>https://www.elst.okayama-u.ac.jp/en/</v>
          </cell>
          <cell r="H366" t="str">
            <v>Mandatory</v>
          </cell>
          <cell r="I366" t="str">
            <v>https://soran.cc.okayama-u.ac.jp/html/95d0d59d824edb7374506e4da22f6611_en.html</v>
          </cell>
          <cell r="J366" t="str">
            <v>PhD candidates are not accepted</v>
          </cell>
          <cell r="L366" t="str">
            <v>for_PreApplication_Matching</v>
          </cell>
          <cell r="M366" t="str">
            <v>緑</v>
          </cell>
          <cell r="N366">
            <v>38010</v>
          </cell>
          <cell r="ES366" t="str">
            <v>F38</v>
          </cell>
          <cell r="ET366" t="str">
            <v/>
          </cell>
          <cell r="EU366" t="str">
            <v/>
          </cell>
          <cell r="EV366" t="str">
            <v/>
          </cell>
          <cell r="EW366" t="str">
            <v/>
          </cell>
          <cell r="EX366" t="str">
            <v/>
          </cell>
          <cell r="EY366" t="str">
            <v/>
          </cell>
          <cell r="EZ366" t="str">
            <v/>
          </cell>
          <cell r="FA366" t="str">
            <v/>
          </cell>
          <cell r="FB366" t="str">
            <v/>
          </cell>
          <cell r="FC366" t="str">
            <v/>
          </cell>
          <cell r="FD366" t="str">
            <v/>
          </cell>
          <cell r="FE366" t="str">
            <v/>
          </cell>
          <cell r="FF366" t="str">
            <v/>
          </cell>
          <cell r="FG366" t="str">
            <v/>
          </cell>
          <cell r="FH366" t="str">
            <v/>
          </cell>
          <cell r="FI366" t="str">
            <v/>
          </cell>
          <cell r="FJ366" t="str">
            <v/>
          </cell>
          <cell r="FK366" t="str">
            <v/>
          </cell>
          <cell r="FL366" t="str">
            <v/>
          </cell>
          <cell r="FM366" t="str">
            <v/>
          </cell>
          <cell r="FN366" t="str">
            <v/>
          </cell>
          <cell r="FO366" t="str">
            <v/>
          </cell>
          <cell r="FP366" t="str">
            <v/>
          </cell>
          <cell r="FQ366" t="str">
            <v/>
          </cell>
          <cell r="FR366" t="str">
            <v/>
          </cell>
          <cell r="FS366" t="str">
            <v/>
          </cell>
          <cell r="FT366" t="str">
            <v/>
          </cell>
          <cell r="FU366" t="str">
            <v/>
          </cell>
          <cell r="FV366" t="str">
            <v/>
          </cell>
          <cell r="FW366" t="str">
            <v/>
          </cell>
          <cell r="FX366" t="str">
            <v/>
          </cell>
          <cell r="FY366" t="str">
            <v/>
          </cell>
          <cell r="FZ366" t="str">
            <v/>
          </cell>
          <cell r="GA366" t="str">
            <v/>
          </cell>
          <cell r="GB366" t="str">
            <v/>
          </cell>
          <cell r="GC366" t="str">
            <v/>
          </cell>
          <cell r="GD366" t="str">
            <v/>
          </cell>
          <cell r="GE366" t="str">
            <v/>
          </cell>
          <cell r="GF366" t="str">
            <v/>
          </cell>
          <cell r="GG366" t="str">
            <v/>
          </cell>
          <cell r="GH366" t="str">
            <v/>
          </cell>
          <cell r="GI366" t="str">
            <v/>
          </cell>
          <cell r="GJ366" t="str">
            <v/>
          </cell>
          <cell r="GK366" t="str">
            <v/>
          </cell>
          <cell r="GL366" t="str">
            <v/>
          </cell>
          <cell r="GM366" t="str">
            <v/>
          </cell>
          <cell r="GN366" t="str">
            <v/>
          </cell>
          <cell r="GO366" t="str">
            <v/>
          </cell>
          <cell r="GQ366">
            <v>366</v>
          </cell>
        </row>
        <row r="367">
          <cell r="A367" t="str">
            <v>5803R</v>
          </cell>
          <cell r="B367" t="str">
            <v>Okayama University</v>
          </cell>
          <cell r="C367" t="str">
            <v>Graduate School of Environmental, Life, Natural Science and Technology</v>
          </cell>
          <cell r="D367" t="str">
            <v>Division of Environmental, Life, Natural Science and Technology / Plant Stress Science Course</v>
          </cell>
          <cell r="E367" t="str">
            <v>Plant-Insect Interactions</v>
          </cell>
          <cell r="F367" t="str">
            <v>GALIS Ivan</v>
          </cell>
          <cell r="G367" t="str">
            <v>https://www.elst.okayama-u.ac.jp/en/</v>
          </cell>
          <cell r="H367" t="str">
            <v>Mandatory</v>
          </cell>
          <cell r="I367" t="str">
            <v>https://soran.cc.okayama-u.ac.jp/html/6834c3f1e4ef141174506e4da22f6611_en.html</v>
          </cell>
          <cell r="J367" t="str">
            <v>PhD candidates are not accepted</v>
          </cell>
          <cell r="L367" t="str">
            <v>for_PreApplication_Matching</v>
          </cell>
          <cell r="M367" t="str">
            <v>緑</v>
          </cell>
          <cell r="N367">
            <v>39040</v>
          </cell>
          <cell r="ES367" t="str">
            <v>F39</v>
          </cell>
          <cell r="ET367" t="str">
            <v/>
          </cell>
          <cell r="EU367" t="str">
            <v/>
          </cell>
          <cell r="EV367" t="str">
            <v/>
          </cell>
          <cell r="EW367" t="str">
            <v/>
          </cell>
          <cell r="EX367" t="str">
            <v/>
          </cell>
          <cell r="EY367" t="str">
            <v/>
          </cell>
          <cell r="EZ367" t="str">
            <v/>
          </cell>
          <cell r="FA367" t="str">
            <v/>
          </cell>
          <cell r="FB367" t="str">
            <v/>
          </cell>
          <cell r="FC367" t="str">
            <v/>
          </cell>
          <cell r="FD367" t="str">
            <v/>
          </cell>
          <cell r="FE367" t="str">
            <v/>
          </cell>
          <cell r="FF367" t="str">
            <v/>
          </cell>
          <cell r="FG367" t="str">
            <v/>
          </cell>
          <cell r="FH367" t="str">
            <v/>
          </cell>
          <cell r="FI367" t="str">
            <v/>
          </cell>
          <cell r="FJ367" t="str">
            <v/>
          </cell>
          <cell r="FK367" t="str">
            <v/>
          </cell>
          <cell r="FL367" t="str">
            <v/>
          </cell>
          <cell r="FM367" t="str">
            <v/>
          </cell>
          <cell r="FN367" t="str">
            <v/>
          </cell>
          <cell r="FO367" t="str">
            <v/>
          </cell>
          <cell r="FP367" t="str">
            <v/>
          </cell>
          <cell r="FQ367" t="str">
            <v/>
          </cell>
          <cell r="FR367" t="str">
            <v/>
          </cell>
          <cell r="FS367" t="str">
            <v/>
          </cell>
          <cell r="FT367" t="str">
            <v/>
          </cell>
          <cell r="FU367" t="str">
            <v/>
          </cell>
          <cell r="FV367" t="str">
            <v/>
          </cell>
          <cell r="FW367" t="str">
            <v/>
          </cell>
          <cell r="FX367" t="str">
            <v/>
          </cell>
          <cell r="FY367" t="str">
            <v/>
          </cell>
          <cell r="FZ367" t="str">
            <v/>
          </cell>
          <cell r="GA367" t="str">
            <v/>
          </cell>
          <cell r="GB367" t="str">
            <v/>
          </cell>
          <cell r="GC367" t="str">
            <v/>
          </cell>
          <cell r="GD367" t="str">
            <v/>
          </cell>
          <cell r="GE367" t="str">
            <v/>
          </cell>
          <cell r="GF367" t="str">
            <v/>
          </cell>
          <cell r="GG367" t="str">
            <v/>
          </cell>
          <cell r="GH367" t="str">
            <v/>
          </cell>
          <cell r="GI367" t="str">
            <v/>
          </cell>
          <cell r="GJ367" t="str">
            <v/>
          </cell>
          <cell r="GK367" t="str">
            <v/>
          </cell>
          <cell r="GL367" t="str">
            <v/>
          </cell>
          <cell r="GM367" t="str">
            <v/>
          </cell>
          <cell r="GN367" t="str">
            <v/>
          </cell>
          <cell r="GO367" t="str">
            <v/>
          </cell>
          <cell r="GQ367">
            <v>367</v>
          </cell>
        </row>
        <row r="368">
          <cell r="A368" t="str">
            <v>5803S</v>
          </cell>
          <cell r="B368" t="str">
            <v>Okayama University</v>
          </cell>
          <cell r="C368" t="str">
            <v>Graduate School of Environmental, Life, Natural Science and Technology</v>
          </cell>
          <cell r="D368" t="str">
            <v>Division of Environmental, Life, Natural Science and Technology / Plant Stress Science Course</v>
          </cell>
          <cell r="E368" t="str">
            <v>Plant-Insect Interactions</v>
          </cell>
          <cell r="F368" t="str">
            <v>SHINYA Tomonori</v>
          </cell>
          <cell r="G368" t="str">
            <v>https://www.elst.okayama-u.ac.jp/en/</v>
          </cell>
          <cell r="H368" t="str">
            <v>Mandatory</v>
          </cell>
          <cell r="I368" t="str">
            <v>https://soran.cc.okayama-u.ac.jp/html/bc7dcdc4909cb7e774506e4da22f6611_en.html</v>
          </cell>
          <cell r="J368" t="str">
            <v>PhD candidates are not accepted</v>
          </cell>
          <cell r="L368" t="str">
            <v>for_PreApplication_Matching</v>
          </cell>
          <cell r="M368" t="str">
            <v>緑</v>
          </cell>
          <cell r="N368">
            <v>38060</v>
          </cell>
          <cell r="ES368" t="str">
            <v>F38</v>
          </cell>
          <cell r="ET368" t="str">
            <v/>
          </cell>
          <cell r="EU368" t="str">
            <v/>
          </cell>
          <cell r="EV368" t="str">
            <v/>
          </cell>
          <cell r="EW368" t="str">
            <v/>
          </cell>
          <cell r="EX368" t="str">
            <v/>
          </cell>
          <cell r="EY368" t="str">
            <v/>
          </cell>
          <cell r="EZ368" t="str">
            <v/>
          </cell>
          <cell r="FA368" t="str">
            <v/>
          </cell>
          <cell r="FB368" t="str">
            <v/>
          </cell>
          <cell r="FC368" t="str">
            <v/>
          </cell>
          <cell r="FD368" t="str">
            <v/>
          </cell>
          <cell r="FE368" t="str">
            <v/>
          </cell>
          <cell r="FF368" t="str">
            <v/>
          </cell>
          <cell r="FG368" t="str">
            <v/>
          </cell>
          <cell r="FH368" t="str">
            <v/>
          </cell>
          <cell r="FI368" t="str">
            <v/>
          </cell>
          <cell r="FJ368" t="str">
            <v/>
          </cell>
          <cell r="FK368" t="str">
            <v/>
          </cell>
          <cell r="FL368" t="str">
            <v/>
          </cell>
          <cell r="FM368" t="str">
            <v/>
          </cell>
          <cell r="FN368" t="str">
            <v/>
          </cell>
          <cell r="FO368" t="str">
            <v/>
          </cell>
          <cell r="FP368" t="str">
            <v/>
          </cell>
          <cell r="FQ368" t="str">
            <v/>
          </cell>
          <cell r="FR368" t="str">
            <v/>
          </cell>
          <cell r="FS368" t="str">
            <v/>
          </cell>
          <cell r="FT368" t="str">
            <v/>
          </cell>
          <cell r="FU368" t="str">
            <v/>
          </cell>
          <cell r="FV368" t="str">
            <v/>
          </cell>
          <cell r="FW368" t="str">
            <v/>
          </cell>
          <cell r="FX368" t="str">
            <v/>
          </cell>
          <cell r="FY368" t="str">
            <v/>
          </cell>
          <cell r="FZ368" t="str">
            <v/>
          </cell>
          <cell r="GA368" t="str">
            <v/>
          </cell>
          <cell r="GB368" t="str">
            <v/>
          </cell>
          <cell r="GC368" t="str">
            <v/>
          </cell>
          <cell r="GD368" t="str">
            <v/>
          </cell>
          <cell r="GE368" t="str">
            <v/>
          </cell>
          <cell r="GF368" t="str">
            <v/>
          </cell>
          <cell r="GG368" t="str">
            <v/>
          </cell>
          <cell r="GH368" t="str">
            <v/>
          </cell>
          <cell r="GI368" t="str">
            <v/>
          </cell>
          <cell r="GJ368" t="str">
            <v/>
          </cell>
          <cell r="GK368" t="str">
            <v/>
          </cell>
          <cell r="GL368" t="str">
            <v/>
          </cell>
          <cell r="GM368" t="str">
            <v/>
          </cell>
          <cell r="GN368" t="str">
            <v/>
          </cell>
          <cell r="GO368" t="str">
            <v/>
          </cell>
          <cell r="GQ368">
            <v>368</v>
          </cell>
        </row>
        <row r="369">
          <cell r="A369" t="str">
            <v>5803T</v>
          </cell>
          <cell r="B369" t="str">
            <v>Okayama University</v>
          </cell>
          <cell r="C369" t="str">
            <v>Graduate School of Environmental, Life, Natural Science and Technology</v>
          </cell>
          <cell r="D369" t="str">
            <v>Division of Environmental, Life, Natural Science and Technology / Plant Stress Science Course</v>
          </cell>
          <cell r="E369" t="str">
            <v>Plant-Environmental Microbiology</v>
          </cell>
          <cell r="F369" t="str">
            <v>TANI Akio</v>
          </cell>
          <cell r="G369" t="str">
            <v>https://www.elst.okayama-u.ac.jp/en/</v>
          </cell>
          <cell r="H369" t="str">
            <v>Mandatory</v>
          </cell>
          <cell r="I369" t="str">
            <v>https://soran.cc.okayama-u.ac.jp/html/1b2c5bb8f63eba6974506e4da22f6611_en.html</v>
          </cell>
          <cell r="J369" t="str">
            <v>PhD candidates are not accepted</v>
          </cell>
          <cell r="L369" t="str">
            <v>for_PreApplication_Matching</v>
          </cell>
          <cell r="M369" t="str">
            <v>緑</v>
          </cell>
          <cell r="N369">
            <v>38020</v>
          </cell>
          <cell r="O369">
            <v>39060</v>
          </cell>
          <cell r="ES369" t="str">
            <v>F38</v>
          </cell>
          <cell r="ET369" t="str">
            <v>F39</v>
          </cell>
          <cell r="EU369" t="str">
            <v/>
          </cell>
          <cell r="EV369" t="str">
            <v/>
          </cell>
          <cell r="EW369" t="str">
            <v/>
          </cell>
          <cell r="EX369" t="str">
            <v/>
          </cell>
          <cell r="EY369" t="str">
            <v/>
          </cell>
          <cell r="EZ369" t="str">
            <v/>
          </cell>
          <cell r="FA369" t="str">
            <v/>
          </cell>
          <cell r="FB369" t="str">
            <v/>
          </cell>
          <cell r="FC369" t="str">
            <v/>
          </cell>
          <cell r="FD369" t="str">
            <v/>
          </cell>
          <cell r="FE369" t="str">
            <v/>
          </cell>
          <cell r="FF369" t="str">
            <v/>
          </cell>
          <cell r="FG369" t="str">
            <v/>
          </cell>
          <cell r="FH369" t="str">
            <v/>
          </cell>
          <cell r="FI369" t="str">
            <v/>
          </cell>
          <cell r="FJ369" t="str">
            <v/>
          </cell>
          <cell r="FK369" t="str">
            <v/>
          </cell>
          <cell r="FL369" t="str">
            <v/>
          </cell>
          <cell r="FM369" t="str">
            <v/>
          </cell>
          <cell r="FN369" t="str">
            <v/>
          </cell>
          <cell r="FO369" t="str">
            <v/>
          </cell>
          <cell r="FP369" t="str">
            <v/>
          </cell>
          <cell r="FQ369" t="str">
            <v/>
          </cell>
          <cell r="FR369" t="str">
            <v/>
          </cell>
          <cell r="FS369" t="str">
            <v/>
          </cell>
          <cell r="FT369" t="str">
            <v/>
          </cell>
          <cell r="FU369" t="str">
            <v/>
          </cell>
          <cell r="FV369" t="str">
            <v/>
          </cell>
          <cell r="FW369" t="str">
            <v/>
          </cell>
          <cell r="FX369" t="str">
            <v/>
          </cell>
          <cell r="FY369" t="str">
            <v/>
          </cell>
          <cell r="FZ369" t="str">
            <v/>
          </cell>
          <cell r="GA369" t="str">
            <v/>
          </cell>
          <cell r="GB369" t="str">
            <v/>
          </cell>
          <cell r="GC369" t="str">
            <v/>
          </cell>
          <cell r="GD369" t="str">
            <v/>
          </cell>
          <cell r="GE369" t="str">
            <v/>
          </cell>
          <cell r="GF369" t="str">
            <v/>
          </cell>
          <cell r="GG369" t="str">
            <v/>
          </cell>
          <cell r="GH369" t="str">
            <v/>
          </cell>
          <cell r="GI369" t="str">
            <v/>
          </cell>
          <cell r="GJ369" t="str">
            <v/>
          </cell>
          <cell r="GK369" t="str">
            <v/>
          </cell>
          <cell r="GL369" t="str">
            <v/>
          </cell>
          <cell r="GM369" t="str">
            <v/>
          </cell>
          <cell r="GN369" t="str">
            <v/>
          </cell>
          <cell r="GO369" t="str">
            <v/>
          </cell>
          <cell r="GQ369">
            <v>369</v>
          </cell>
        </row>
        <row r="370">
          <cell r="A370" t="str">
            <v>5803U</v>
          </cell>
          <cell r="B370" t="str">
            <v>Okayama University</v>
          </cell>
          <cell r="C370" t="str">
            <v>Graduate School of Environmental, Life, Natural Science and Technology</v>
          </cell>
          <cell r="D370" t="str">
            <v>Division of Environmental, Life, Natural Science and Technology / Plant Stress Science Course</v>
          </cell>
          <cell r="E370" t="str">
            <v>Plant Functional Genomics</v>
          </cell>
          <cell r="F370" t="str">
            <v>TAKETA Shin</v>
          </cell>
          <cell r="G370" t="str">
            <v>https://www.elst.okayama-u.ac.jp/en/</v>
          </cell>
          <cell r="H370" t="str">
            <v>Mandatory</v>
          </cell>
          <cell r="I370" t="str">
            <v>https://soran.cc.okayama-u.ac.jp/html/3045bcba6fc2019d74506e4da22f6611_en.html</v>
          </cell>
          <cell r="J370" t="str">
            <v>PhD candidates are not accepted</v>
          </cell>
          <cell r="L370" t="str">
            <v>for_PreApplication_Matching</v>
          </cell>
          <cell r="M370" t="str">
            <v>緑</v>
          </cell>
          <cell r="N370">
            <v>39010</v>
          </cell>
          <cell r="ES370" t="str">
            <v>F39</v>
          </cell>
          <cell r="ET370" t="str">
            <v/>
          </cell>
          <cell r="EU370" t="str">
            <v/>
          </cell>
          <cell r="EV370" t="str">
            <v/>
          </cell>
          <cell r="EW370" t="str">
            <v/>
          </cell>
          <cell r="EX370" t="str">
            <v/>
          </cell>
          <cell r="EY370" t="str">
            <v/>
          </cell>
          <cell r="EZ370" t="str">
            <v/>
          </cell>
          <cell r="FA370" t="str">
            <v/>
          </cell>
          <cell r="FB370" t="str">
            <v/>
          </cell>
          <cell r="FC370" t="str">
            <v/>
          </cell>
          <cell r="FD370" t="str">
            <v/>
          </cell>
          <cell r="FE370" t="str">
            <v/>
          </cell>
          <cell r="FF370" t="str">
            <v/>
          </cell>
          <cell r="FG370" t="str">
            <v/>
          </cell>
          <cell r="FH370" t="str">
            <v/>
          </cell>
          <cell r="FI370" t="str">
            <v/>
          </cell>
          <cell r="FJ370" t="str">
            <v/>
          </cell>
          <cell r="FK370" t="str">
            <v/>
          </cell>
          <cell r="FL370" t="str">
            <v/>
          </cell>
          <cell r="FM370" t="str">
            <v/>
          </cell>
          <cell r="FN370" t="str">
            <v/>
          </cell>
          <cell r="FO370" t="str">
            <v/>
          </cell>
          <cell r="FP370" t="str">
            <v/>
          </cell>
          <cell r="FQ370" t="str">
            <v/>
          </cell>
          <cell r="FR370" t="str">
            <v/>
          </cell>
          <cell r="FS370" t="str">
            <v/>
          </cell>
          <cell r="FT370" t="str">
            <v/>
          </cell>
          <cell r="FU370" t="str">
            <v/>
          </cell>
          <cell r="FV370" t="str">
            <v/>
          </cell>
          <cell r="FW370" t="str">
            <v/>
          </cell>
          <cell r="FX370" t="str">
            <v/>
          </cell>
          <cell r="FY370" t="str">
            <v/>
          </cell>
          <cell r="FZ370" t="str">
            <v/>
          </cell>
          <cell r="GA370" t="str">
            <v/>
          </cell>
          <cell r="GB370" t="str">
            <v/>
          </cell>
          <cell r="GC370" t="str">
            <v/>
          </cell>
          <cell r="GD370" t="str">
            <v/>
          </cell>
          <cell r="GE370" t="str">
            <v/>
          </cell>
          <cell r="GF370" t="str">
            <v/>
          </cell>
          <cell r="GG370" t="str">
            <v/>
          </cell>
          <cell r="GH370" t="str">
            <v/>
          </cell>
          <cell r="GI370" t="str">
            <v/>
          </cell>
          <cell r="GJ370" t="str">
            <v/>
          </cell>
          <cell r="GK370" t="str">
            <v/>
          </cell>
          <cell r="GL370" t="str">
            <v/>
          </cell>
          <cell r="GM370" t="str">
            <v/>
          </cell>
          <cell r="GN370" t="str">
            <v/>
          </cell>
          <cell r="GO370" t="str">
            <v/>
          </cell>
          <cell r="GQ370">
            <v>370</v>
          </cell>
        </row>
        <row r="371">
          <cell r="A371" t="str">
            <v>5803V</v>
          </cell>
          <cell r="B371" t="str">
            <v>Okayama University</v>
          </cell>
          <cell r="C371" t="str">
            <v>Graduate School of Environmental, Life, Natural Science and Technology</v>
          </cell>
          <cell r="D371" t="str">
            <v>Division of Environmental, Life, Natural Science and Technology / Plant Stress Science Course</v>
          </cell>
          <cell r="E371" t="str">
            <v>Integrated Genomic Breeding</v>
          </cell>
          <cell r="F371" t="str">
            <v>YAMAMOTO Toshio</v>
          </cell>
          <cell r="G371" t="str">
            <v>https://www.elst.okayama-u.ac.jp/en/</v>
          </cell>
          <cell r="H371" t="str">
            <v>Mandatory</v>
          </cell>
          <cell r="I371" t="str">
            <v>https://soran.cc.okayama-u.ac.jp/html/24feb29b0cac99e174506e4da22f6611_en.html</v>
          </cell>
          <cell r="J371" t="str">
            <v>PhD candidates are not accepted</v>
          </cell>
          <cell r="L371" t="str">
            <v>for_PreApplication_Matching</v>
          </cell>
          <cell r="M371" t="str">
            <v>緑</v>
          </cell>
          <cell r="N371">
            <v>39010</v>
          </cell>
          <cell r="ES371" t="str">
            <v>F39</v>
          </cell>
          <cell r="ET371" t="str">
            <v/>
          </cell>
          <cell r="EU371" t="str">
            <v/>
          </cell>
          <cell r="EV371" t="str">
            <v/>
          </cell>
          <cell r="EW371" t="str">
            <v/>
          </cell>
          <cell r="EX371" t="str">
            <v/>
          </cell>
          <cell r="EY371" t="str">
            <v/>
          </cell>
          <cell r="EZ371" t="str">
            <v/>
          </cell>
          <cell r="FA371" t="str">
            <v/>
          </cell>
          <cell r="FB371" t="str">
            <v/>
          </cell>
          <cell r="FC371" t="str">
            <v/>
          </cell>
          <cell r="FD371" t="str">
            <v/>
          </cell>
          <cell r="FE371" t="str">
            <v/>
          </cell>
          <cell r="FF371" t="str">
            <v/>
          </cell>
          <cell r="FG371" t="str">
            <v/>
          </cell>
          <cell r="FH371" t="str">
            <v/>
          </cell>
          <cell r="FI371" t="str">
            <v/>
          </cell>
          <cell r="FJ371" t="str">
            <v/>
          </cell>
          <cell r="FK371" t="str">
            <v/>
          </cell>
          <cell r="FL371" t="str">
            <v/>
          </cell>
          <cell r="FM371" t="str">
            <v/>
          </cell>
          <cell r="FN371" t="str">
            <v/>
          </cell>
          <cell r="FO371" t="str">
            <v/>
          </cell>
          <cell r="FP371" t="str">
            <v/>
          </cell>
          <cell r="FQ371" t="str">
            <v/>
          </cell>
          <cell r="FR371" t="str">
            <v/>
          </cell>
          <cell r="FS371" t="str">
            <v/>
          </cell>
          <cell r="FT371" t="str">
            <v/>
          </cell>
          <cell r="FU371" t="str">
            <v/>
          </cell>
          <cell r="FV371" t="str">
            <v/>
          </cell>
          <cell r="FW371" t="str">
            <v/>
          </cell>
          <cell r="FX371" t="str">
            <v/>
          </cell>
          <cell r="FY371" t="str">
            <v/>
          </cell>
          <cell r="FZ371" t="str">
            <v/>
          </cell>
          <cell r="GA371" t="str">
            <v/>
          </cell>
          <cell r="GB371" t="str">
            <v/>
          </cell>
          <cell r="GC371" t="str">
            <v/>
          </cell>
          <cell r="GD371" t="str">
            <v/>
          </cell>
          <cell r="GE371" t="str">
            <v/>
          </cell>
          <cell r="GF371" t="str">
            <v/>
          </cell>
          <cell r="GG371" t="str">
            <v/>
          </cell>
          <cell r="GH371" t="str">
            <v/>
          </cell>
          <cell r="GI371" t="str">
            <v/>
          </cell>
          <cell r="GJ371" t="str">
            <v/>
          </cell>
          <cell r="GK371" t="str">
            <v/>
          </cell>
          <cell r="GL371" t="str">
            <v/>
          </cell>
          <cell r="GM371" t="str">
            <v/>
          </cell>
          <cell r="GN371" t="str">
            <v/>
          </cell>
          <cell r="GO371" t="str">
            <v/>
          </cell>
          <cell r="GQ371">
            <v>371</v>
          </cell>
        </row>
        <row r="372">
          <cell r="A372" t="str">
            <v>5901A</v>
          </cell>
          <cell r="B372" t="str">
            <v>Yamaguchi University</v>
          </cell>
          <cell r="C372" t="str">
            <v>Graduate School of Economics</v>
          </cell>
          <cell r="D372" t="str">
            <v>Public Administration Program</v>
          </cell>
          <cell r="G372" t="str">
            <v>https://www.yamaguchi-u.ac.jp/econo/english/index.html</v>
          </cell>
          <cell r="H372" t="str">
            <v>Not mandatory</v>
          </cell>
          <cell r="I372" t="str">
            <v>https://www.yamaguchi-u.ac.jp/econo/english/index.html</v>
          </cell>
          <cell r="L372" t="str">
            <v>for_PreApplication_Matching</v>
          </cell>
          <cell r="M372" t="str">
            <v>緑</v>
          </cell>
          <cell r="ES372" t="str">
            <v>A7</v>
          </cell>
          <cell r="ET372" t="str">
            <v/>
          </cell>
          <cell r="EU372" t="str">
            <v/>
          </cell>
          <cell r="EV372" t="str">
            <v/>
          </cell>
          <cell r="EW372" t="str">
            <v/>
          </cell>
          <cell r="EX372" t="str">
            <v/>
          </cell>
          <cell r="EY372" t="str">
            <v/>
          </cell>
          <cell r="EZ372" t="str">
            <v/>
          </cell>
          <cell r="FA372" t="str">
            <v/>
          </cell>
          <cell r="FB372" t="str">
            <v/>
          </cell>
          <cell r="FC372" t="str">
            <v/>
          </cell>
          <cell r="FD372" t="str">
            <v/>
          </cell>
          <cell r="FE372" t="str">
            <v/>
          </cell>
          <cell r="FF372" t="str">
            <v/>
          </cell>
          <cell r="FG372" t="str">
            <v/>
          </cell>
          <cell r="FH372" t="str">
            <v/>
          </cell>
          <cell r="FI372" t="str">
            <v/>
          </cell>
          <cell r="FJ372" t="str">
            <v/>
          </cell>
          <cell r="FK372" t="str">
            <v/>
          </cell>
          <cell r="FL372" t="str">
            <v/>
          </cell>
          <cell r="FM372" t="str">
            <v/>
          </cell>
          <cell r="FN372" t="str">
            <v/>
          </cell>
          <cell r="FO372" t="str">
            <v/>
          </cell>
          <cell r="FP372" t="str">
            <v/>
          </cell>
          <cell r="FQ372" t="str">
            <v/>
          </cell>
          <cell r="FR372" t="str">
            <v/>
          </cell>
          <cell r="FS372" t="str">
            <v/>
          </cell>
          <cell r="FT372" t="str">
            <v/>
          </cell>
          <cell r="FU372" t="str">
            <v/>
          </cell>
          <cell r="FV372" t="str">
            <v/>
          </cell>
          <cell r="FW372" t="str">
            <v/>
          </cell>
          <cell r="FX372" t="str">
            <v/>
          </cell>
          <cell r="FY372" t="str">
            <v/>
          </cell>
          <cell r="FZ372" t="str">
            <v/>
          </cell>
          <cell r="GA372" t="str">
            <v/>
          </cell>
          <cell r="GB372" t="str">
            <v/>
          </cell>
          <cell r="GC372" t="str">
            <v/>
          </cell>
          <cell r="GD372" t="str">
            <v/>
          </cell>
          <cell r="GE372" t="str">
            <v/>
          </cell>
          <cell r="GF372" t="str">
            <v/>
          </cell>
          <cell r="GG372" t="str">
            <v/>
          </cell>
          <cell r="GH372" t="str">
            <v/>
          </cell>
          <cell r="GI372" t="str">
            <v/>
          </cell>
          <cell r="GJ372" t="str">
            <v/>
          </cell>
          <cell r="GK372" t="str">
            <v/>
          </cell>
          <cell r="GL372" t="str">
            <v/>
          </cell>
          <cell r="GM372" t="str">
            <v/>
          </cell>
          <cell r="GN372" t="str">
            <v/>
          </cell>
          <cell r="GO372" t="str">
            <v/>
          </cell>
          <cell r="GQ372">
            <v>372</v>
          </cell>
        </row>
        <row r="373">
          <cell r="A373" t="str">
            <v>5902A</v>
          </cell>
          <cell r="B373" t="str">
            <v>Yamaguchi University</v>
          </cell>
          <cell r="C373" t="str">
            <v>Graduate School of East Asian Studies</v>
          </cell>
          <cell r="G373" t="str">
            <v>https://www.yamaguchi-u.ac.jp/eas/en/index.html</v>
          </cell>
          <cell r="H373" t="str">
            <v>Master's degree candidates are not accepted</v>
          </cell>
          <cell r="J373" t="str">
            <v>Mandatory</v>
          </cell>
          <cell r="K373" t="str">
            <v>https://www.yamaguchi-u.ac.jp/eas/en/academic-staff-information/index.html</v>
          </cell>
          <cell r="L373" t="str">
            <v>for_PreApplication_Matching</v>
          </cell>
          <cell r="M373" t="str">
            <v>緑</v>
          </cell>
          <cell r="ES373" t="str">
            <v>A1</v>
          </cell>
          <cell r="ET373" t="str">
            <v>A2</v>
          </cell>
          <cell r="EU373" t="str">
            <v>A3</v>
          </cell>
          <cell r="EV373" t="str">
            <v>A4</v>
          </cell>
          <cell r="EW373" t="str">
            <v>A5</v>
          </cell>
          <cell r="EX373" t="str">
            <v>A6</v>
          </cell>
          <cell r="EY373" t="str">
            <v>A7</v>
          </cell>
          <cell r="EZ373" t="str">
            <v>A8</v>
          </cell>
          <cell r="FA373" t="str">
            <v>A9</v>
          </cell>
          <cell r="FB373" t="str">
            <v/>
          </cell>
          <cell r="FC373" t="str">
            <v/>
          </cell>
          <cell r="FD373" t="str">
            <v/>
          </cell>
          <cell r="FE373" t="str">
            <v/>
          </cell>
          <cell r="FF373" t="str">
            <v/>
          </cell>
          <cell r="FG373" t="str">
            <v/>
          </cell>
          <cell r="FH373" t="str">
            <v/>
          </cell>
          <cell r="FI373" t="str">
            <v/>
          </cell>
          <cell r="FJ373" t="str">
            <v/>
          </cell>
          <cell r="FK373" t="str">
            <v/>
          </cell>
          <cell r="FL373" t="str">
            <v/>
          </cell>
          <cell r="FM373" t="str">
            <v/>
          </cell>
          <cell r="FN373" t="str">
            <v/>
          </cell>
          <cell r="FO373" t="str">
            <v/>
          </cell>
          <cell r="FP373" t="str">
            <v/>
          </cell>
          <cell r="FQ373" t="str">
            <v/>
          </cell>
          <cell r="FR373" t="str">
            <v/>
          </cell>
          <cell r="FS373" t="str">
            <v/>
          </cell>
          <cell r="FT373" t="str">
            <v/>
          </cell>
          <cell r="FU373" t="str">
            <v/>
          </cell>
          <cell r="FV373" t="str">
            <v/>
          </cell>
          <cell r="FW373" t="str">
            <v/>
          </cell>
          <cell r="FX373" t="str">
            <v/>
          </cell>
          <cell r="FY373" t="str">
            <v/>
          </cell>
          <cell r="FZ373" t="str">
            <v/>
          </cell>
          <cell r="GA373" t="str">
            <v/>
          </cell>
          <cell r="GB373" t="str">
            <v/>
          </cell>
          <cell r="GC373" t="str">
            <v/>
          </cell>
          <cell r="GD373" t="str">
            <v/>
          </cell>
          <cell r="GE373" t="str">
            <v/>
          </cell>
          <cell r="GF373" t="str">
            <v/>
          </cell>
          <cell r="GG373" t="str">
            <v/>
          </cell>
          <cell r="GH373" t="str">
            <v/>
          </cell>
          <cell r="GI373" t="str">
            <v/>
          </cell>
          <cell r="GJ373" t="str">
            <v/>
          </cell>
          <cell r="GK373" t="str">
            <v/>
          </cell>
          <cell r="GL373" t="str">
            <v/>
          </cell>
          <cell r="GM373" t="str">
            <v/>
          </cell>
          <cell r="GN373" t="str">
            <v/>
          </cell>
          <cell r="GO373" t="str">
            <v/>
          </cell>
          <cell r="GQ373">
            <v>373</v>
          </cell>
        </row>
        <row r="374">
          <cell r="A374" t="str">
            <v>5903A</v>
          </cell>
          <cell r="B374" t="str">
            <v>Yamaguchi University</v>
          </cell>
          <cell r="C374" t="str">
            <v>Graduate School of Innovation and Technology Management</v>
          </cell>
          <cell r="G374" t="str">
            <v>https://mot.yamaguchi-u.ac.jp/en_NEW/index.html</v>
          </cell>
          <cell r="H374" t="str">
            <v>Not mandatory</v>
          </cell>
          <cell r="J374" t="str">
            <v>PhD candidates are not accepted</v>
          </cell>
          <cell r="L374" t="str">
            <v>for_PreApplication_Matching</v>
          </cell>
          <cell r="M374" t="str">
            <v>緑</v>
          </cell>
          <cell r="N374">
            <v>5070</v>
          </cell>
          <cell r="O374">
            <v>7010</v>
          </cell>
          <cell r="P374">
            <v>7030</v>
          </cell>
          <cell r="Q374">
            <v>7040</v>
          </cell>
          <cell r="R374">
            <v>7050</v>
          </cell>
          <cell r="S374">
            <v>7060</v>
          </cell>
          <cell r="T374">
            <v>7070</v>
          </cell>
          <cell r="U374">
            <v>7080</v>
          </cell>
          <cell r="V374">
            <v>7090</v>
          </cell>
          <cell r="W374">
            <v>7100</v>
          </cell>
          <cell r="X374" t="str">
            <v>80020A7</v>
          </cell>
          <cell r="Y374">
            <v>9070</v>
          </cell>
          <cell r="Z374">
            <v>25010</v>
          </cell>
          <cell r="AA374">
            <v>60030</v>
          </cell>
          <cell r="AB374">
            <v>60080</v>
          </cell>
          <cell r="AC374">
            <v>61030</v>
          </cell>
          <cell r="AD374">
            <v>62020</v>
          </cell>
          <cell r="AE374">
            <v>62030</v>
          </cell>
          <cell r="AF374" t="str">
            <v>90020J62</v>
          </cell>
          <cell r="ES374" t="str">
            <v>A5</v>
          </cell>
          <cell r="ET374" t="str">
            <v>A7</v>
          </cell>
          <cell r="EU374" t="str">
            <v>A8</v>
          </cell>
          <cell r="EV374" t="str">
            <v>A9</v>
          </cell>
          <cell r="EW374" t="str">
            <v>C25</v>
          </cell>
          <cell r="EX374" t="str">
            <v>F41</v>
          </cell>
          <cell r="EY374" t="str">
            <v>J60</v>
          </cell>
          <cell r="EZ374" t="str">
            <v>J61</v>
          </cell>
          <cell r="FA374" t="str">
            <v>J62</v>
          </cell>
          <cell r="FB374" t="str">
            <v/>
          </cell>
          <cell r="FC374" t="str">
            <v/>
          </cell>
          <cell r="FD374" t="str">
            <v/>
          </cell>
          <cell r="FE374" t="str">
            <v/>
          </cell>
          <cell r="FF374" t="str">
            <v/>
          </cell>
          <cell r="FG374" t="str">
            <v/>
          </cell>
          <cell r="FH374" t="str">
            <v/>
          </cell>
          <cell r="FI374" t="str">
            <v/>
          </cell>
          <cell r="FJ374" t="str">
            <v/>
          </cell>
          <cell r="FK374" t="str">
            <v/>
          </cell>
          <cell r="FL374" t="str">
            <v/>
          </cell>
          <cell r="FM374" t="str">
            <v/>
          </cell>
          <cell r="FN374" t="str">
            <v/>
          </cell>
          <cell r="FO374" t="str">
            <v/>
          </cell>
          <cell r="FP374" t="str">
            <v/>
          </cell>
          <cell r="FQ374" t="str">
            <v/>
          </cell>
          <cell r="FR374" t="str">
            <v/>
          </cell>
          <cell r="FS374" t="str">
            <v/>
          </cell>
          <cell r="FT374" t="str">
            <v/>
          </cell>
          <cell r="FU374" t="str">
            <v/>
          </cell>
          <cell r="FV374" t="str">
            <v/>
          </cell>
          <cell r="FW374" t="str">
            <v/>
          </cell>
          <cell r="FX374" t="str">
            <v/>
          </cell>
          <cell r="FY374" t="str">
            <v/>
          </cell>
          <cell r="FZ374" t="str">
            <v/>
          </cell>
          <cell r="GA374" t="str">
            <v/>
          </cell>
          <cell r="GB374" t="str">
            <v/>
          </cell>
          <cell r="GC374" t="str">
            <v/>
          </cell>
          <cell r="GD374" t="str">
            <v/>
          </cell>
          <cell r="GE374" t="str">
            <v/>
          </cell>
          <cell r="GF374" t="str">
            <v/>
          </cell>
          <cell r="GG374" t="str">
            <v/>
          </cell>
          <cell r="GH374" t="str">
            <v/>
          </cell>
          <cell r="GI374" t="str">
            <v/>
          </cell>
          <cell r="GJ374" t="str">
            <v/>
          </cell>
          <cell r="GK374" t="str">
            <v/>
          </cell>
          <cell r="GL374" t="str">
            <v/>
          </cell>
          <cell r="GM374" t="str">
            <v/>
          </cell>
          <cell r="GN374" t="str">
            <v/>
          </cell>
          <cell r="GO374" t="str">
            <v/>
          </cell>
          <cell r="GQ374">
            <v>374</v>
          </cell>
        </row>
        <row r="375">
          <cell r="A375" t="str">
            <v>5904A</v>
          </cell>
          <cell r="B375" t="str">
            <v>Yamaguchi University</v>
          </cell>
          <cell r="C375" t="str">
            <v>Graduate School of Sciences and Technology for Innovation</v>
          </cell>
          <cell r="D375" t="str">
            <v>Division of Agricultural Sciences</v>
          </cell>
          <cell r="E375" t="str">
            <v>Shigyo laboratory</v>
          </cell>
          <cell r="F375" t="str">
            <v>Prof. Masayoshi Shigyo</v>
          </cell>
          <cell r="G375" t="str">
            <v>https://www.yamaguchi-u.ac.jp/gsti/en/index.html</v>
          </cell>
          <cell r="H375" t="str">
            <v>Mandatory</v>
          </cell>
          <cell r="I375" t="str">
            <v>https://www.yamaguchi-u.ac.jp/agr-en/bioenvi/index.html</v>
          </cell>
          <cell r="J375" t="str">
            <v>PhD candidates are not accepted</v>
          </cell>
          <cell r="L375" t="str">
            <v>for_PreApplication_Matching</v>
          </cell>
          <cell r="M375" t="str">
            <v>緑</v>
          </cell>
          <cell r="N375">
            <v>39010</v>
          </cell>
          <cell r="O375">
            <v>39030</v>
          </cell>
          <cell r="ES375" t="str">
            <v>F39</v>
          </cell>
          <cell r="ET375" t="str">
            <v/>
          </cell>
          <cell r="EU375" t="str">
            <v/>
          </cell>
          <cell r="EV375" t="str">
            <v/>
          </cell>
          <cell r="EW375" t="str">
            <v/>
          </cell>
          <cell r="EX375" t="str">
            <v/>
          </cell>
          <cell r="EY375" t="str">
            <v/>
          </cell>
          <cell r="EZ375" t="str">
            <v/>
          </cell>
          <cell r="FA375" t="str">
            <v/>
          </cell>
          <cell r="FB375" t="str">
            <v/>
          </cell>
          <cell r="FC375" t="str">
            <v/>
          </cell>
          <cell r="FD375" t="str">
            <v/>
          </cell>
          <cell r="FE375" t="str">
            <v/>
          </cell>
          <cell r="FF375" t="str">
            <v/>
          </cell>
          <cell r="FG375" t="str">
            <v/>
          </cell>
          <cell r="FH375" t="str">
            <v/>
          </cell>
          <cell r="FI375" t="str">
            <v/>
          </cell>
          <cell r="FJ375" t="str">
            <v/>
          </cell>
          <cell r="FK375" t="str">
            <v/>
          </cell>
          <cell r="FL375" t="str">
            <v/>
          </cell>
          <cell r="FM375" t="str">
            <v/>
          </cell>
          <cell r="FN375" t="str">
            <v/>
          </cell>
          <cell r="FO375" t="str">
            <v/>
          </cell>
          <cell r="FP375" t="str">
            <v/>
          </cell>
          <cell r="FQ375" t="str">
            <v/>
          </cell>
          <cell r="FR375" t="str">
            <v/>
          </cell>
          <cell r="FS375" t="str">
            <v/>
          </cell>
          <cell r="FT375" t="str">
            <v/>
          </cell>
          <cell r="FU375" t="str">
            <v/>
          </cell>
          <cell r="FV375" t="str">
            <v/>
          </cell>
          <cell r="FW375" t="str">
            <v/>
          </cell>
          <cell r="FX375" t="str">
            <v/>
          </cell>
          <cell r="FY375" t="str">
            <v/>
          </cell>
          <cell r="FZ375" t="str">
            <v/>
          </cell>
          <cell r="GA375" t="str">
            <v/>
          </cell>
          <cell r="GB375" t="str">
            <v/>
          </cell>
          <cell r="GC375" t="str">
            <v/>
          </cell>
          <cell r="GD375" t="str">
            <v/>
          </cell>
          <cell r="GE375" t="str">
            <v/>
          </cell>
          <cell r="GF375" t="str">
            <v/>
          </cell>
          <cell r="GG375" t="str">
            <v/>
          </cell>
          <cell r="GH375" t="str">
            <v/>
          </cell>
          <cell r="GI375" t="str">
            <v/>
          </cell>
          <cell r="GJ375" t="str">
            <v/>
          </cell>
          <cell r="GK375" t="str">
            <v/>
          </cell>
          <cell r="GL375" t="str">
            <v/>
          </cell>
          <cell r="GM375" t="str">
            <v/>
          </cell>
          <cell r="GN375" t="str">
            <v/>
          </cell>
          <cell r="GO375" t="str">
            <v/>
          </cell>
          <cell r="GQ375">
            <v>375</v>
          </cell>
        </row>
        <row r="376">
          <cell r="A376" t="str">
            <v>5904G</v>
          </cell>
          <cell r="B376" t="str">
            <v>Yamaguchi University</v>
          </cell>
          <cell r="C376" t="str">
            <v>Graduate School of Sciences and Technology for Innovation</v>
          </cell>
          <cell r="D376" t="str">
            <v>Systems and Design Engineering Division ／Technology Management Course</v>
          </cell>
          <cell r="G376" t="str">
            <v>https://www.yamaguchi-u.ac.jp/gsti/en/index.html</v>
          </cell>
          <cell r="H376" t="str">
            <v>Master's degree candidates are not accepted</v>
          </cell>
          <cell r="J376" t="str">
            <v>Not mandatory</v>
          </cell>
          <cell r="L376" t="str">
            <v>for_PreApplication_Matching</v>
          </cell>
          <cell r="M376" t="str">
            <v>緑</v>
          </cell>
          <cell r="N376">
            <v>7010</v>
          </cell>
          <cell r="O376">
            <v>7030</v>
          </cell>
          <cell r="P376">
            <v>7040</v>
          </cell>
          <cell r="Q376">
            <v>7050</v>
          </cell>
          <cell r="R376">
            <v>7060</v>
          </cell>
          <cell r="S376">
            <v>7070</v>
          </cell>
          <cell r="T376">
            <v>7080</v>
          </cell>
          <cell r="U376">
            <v>7090</v>
          </cell>
          <cell r="V376">
            <v>7100</v>
          </cell>
          <cell r="W376" t="str">
            <v>80020A7</v>
          </cell>
          <cell r="X376">
            <v>25010</v>
          </cell>
          <cell r="Y376">
            <v>9070</v>
          </cell>
          <cell r="Z376">
            <v>60030</v>
          </cell>
          <cell r="AA376">
            <v>60080</v>
          </cell>
          <cell r="AB376">
            <v>61030</v>
          </cell>
          <cell r="AC376">
            <v>62020</v>
          </cell>
          <cell r="AD376">
            <v>62030</v>
          </cell>
          <cell r="AE376" t="str">
            <v>90020J62</v>
          </cell>
          <cell r="ES376" t="str">
            <v>A7</v>
          </cell>
          <cell r="ET376" t="str">
            <v>A8</v>
          </cell>
          <cell r="EU376" t="str">
            <v>C25</v>
          </cell>
          <cell r="EV376" t="str">
            <v>J60</v>
          </cell>
          <cell r="EW376" t="str">
            <v>J61</v>
          </cell>
          <cell r="EX376" t="str">
            <v>J62</v>
          </cell>
          <cell r="EY376" t="str">
            <v/>
          </cell>
          <cell r="EZ376" t="str">
            <v/>
          </cell>
          <cell r="FA376" t="str">
            <v/>
          </cell>
          <cell r="FB376" t="str">
            <v/>
          </cell>
          <cell r="FC376" t="str">
            <v/>
          </cell>
          <cell r="FD376" t="str">
            <v/>
          </cell>
          <cell r="FE376" t="str">
            <v/>
          </cell>
          <cell r="FF376" t="str">
            <v/>
          </cell>
          <cell r="FG376" t="str">
            <v/>
          </cell>
          <cell r="FH376" t="str">
            <v/>
          </cell>
          <cell r="FI376" t="str">
            <v/>
          </cell>
          <cell r="FJ376" t="str">
            <v/>
          </cell>
          <cell r="FK376" t="str">
            <v/>
          </cell>
          <cell r="FL376" t="str">
            <v/>
          </cell>
          <cell r="FM376" t="str">
            <v/>
          </cell>
          <cell r="FN376" t="str">
            <v/>
          </cell>
          <cell r="FO376" t="str">
            <v/>
          </cell>
          <cell r="FP376" t="str">
            <v/>
          </cell>
          <cell r="FQ376" t="str">
            <v/>
          </cell>
          <cell r="FR376" t="str">
            <v/>
          </cell>
          <cell r="FS376" t="str">
            <v/>
          </cell>
          <cell r="FT376" t="str">
            <v/>
          </cell>
          <cell r="FU376" t="str">
            <v/>
          </cell>
          <cell r="FV376" t="str">
            <v/>
          </cell>
          <cell r="FW376" t="str">
            <v/>
          </cell>
          <cell r="FX376" t="str">
            <v/>
          </cell>
          <cell r="FY376" t="str">
            <v/>
          </cell>
          <cell r="FZ376" t="str">
            <v/>
          </cell>
          <cell r="GA376" t="str">
            <v/>
          </cell>
          <cell r="GB376" t="str">
            <v/>
          </cell>
          <cell r="GC376" t="str">
            <v/>
          </cell>
          <cell r="GD376" t="str">
            <v/>
          </cell>
          <cell r="GE376" t="str">
            <v/>
          </cell>
          <cell r="GF376" t="str">
            <v/>
          </cell>
          <cell r="GG376" t="str">
            <v/>
          </cell>
          <cell r="GH376" t="str">
            <v/>
          </cell>
          <cell r="GI376" t="str">
            <v/>
          </cell>
          <cell r="GJ376" t="str">
            <v/>
          </cell>
          <cell r="GK376" t="str">
            <v/>
          </cell>
          <cell r="GL376" t="str">
            <v/>
          </cell>
          <cell r="GM376" t="str">
            <v/>
          </cell>
          <cell r="GN376" t="str">
            <v/>
          </cell>
          <cell r="GO376" t="str">
            <v/>
          </cell>
          <cell r="GQ376">
            <v>376</v>
          </cell>
        </row>
        <row r="377">
          <cell r="A377" t="str">
            <v>5905B</v>
          </cell>
          <cell r="B377" t="str">
            <v>Yamaguchi University</v>
          </cell>
          <cell r="C377" t="str">
            <v>Joint Graduate School of Veterinary Medicine</v>
          </cell>
          <cell r="D377" t="str">
            <v>Veterinary Medicine</v>
          </cell>
          <cell r="E377" t="str">
            <v>Laboratory of Molecular Immunology and Infectious Disease</v>
          </cell>
          <cell r="F377" t="str">
            <v>Kazuo Nishigaki</v>
          </cell>
          <cell r="G377" t="str">
            <v>http://www.vet.yamaguchi-u.ac.jp/laboratory/gsvm/index_e.html</v>
          </cell>
          <cell r="H377" t="str">
            <v>Master's degree candidates are not accepted</v>
          </cell>
          <cell r="J377" t="str">
            <v>Mandatory</v>
          </cell>
          <cell r="K377" t="str">
            <v>https://www.yamaguchi-u.ac.jp/vet/en/members/nishigaki.html</v>
          </cell>
          <cell r="L377" t="str">
            <v>for_PreApplication_Matching</v>
          </cell>
          <cell r="M377" t="str">
            <v>緑</v>
          </cell>
          <cell r="N377">
            <v>42020</v>
          </cell>
          <cell r="O377">
            <v>42030</v>
          </cell>
          <cell r="P377">
            <v>43050</v>
          </cell>
          <cell r="Q377">
            <v>49060</v>
          </cell>
          <cell r="R377">
            <v>49070</v>
          </cell>
          <cell r="ES377" t="str">
            <v>F42</v>
          </cell>
          <cell r="ET377" t="str">
            <v>G43</v>
          </cell>
          <cell r="EU377" t="str">
            <v>H49</v>
          </cell>
          <cell r="EV377" t="str">
            <v/>
          </cell>
          <cell r="EW377" t="str">
            <v/>
          </cell>
          <cell r="EX377" t="str">
            <v/>
          </cell>
          <cell r="EY377" t="str">
            <v/>
          </cell>
          <cell r="EZ377" t="str">
            <v/>
          </cell>
          <cell r="FA377" t="str">
            <v/>
          </cell>
          <cell r="FB377" t="str">
            <v/>
          </cell>
          <cell r="FC377" t="str">
            <v/>
          </cell>
          <cell r="FD377" t="str">
            <v/>
          </cell>
          <cell r="FE377" t="str">
            <v/>
          </cell>
          <cell r="FF377" t="str">
            <v/>
          </cell>
          <cell r="FG377" t="str">
            <v/>
          </cell>
          <cell r="FH377" t="str">
            <v/>
          </cell>
          <cell r="FI377" t="str">
            <v/>
          </cell>
          <cell r="FJ377" t="str">
            <v/>
          </cell>
          <cell r="FK377" t="str">
            <v/>
          </cell>
          <cell r="FL377" t="str">
            <v/>
          </cell>
          <cell r="FM377" t="str">
            <v/>
          </cell>
          <cell r="FN377" t="str">
            <v/>
          </cell>
          <cell r="FO377" t="str">
            <v/>
          </cell>
          <cell r="FP377" t="str">
            <v/>
          </cell>
          <cell r="FQ377" t="str">
            <v/>
          </cell>
          <cell r="FR377" t="str">
            <v/>
          </cell>
          <cell r="FS377" t="str">
            <v/>
          </cell>
          <cell r="FT377" t="str">
            <v/>
          </cell>
          <cell r="FU377" t="str">
            <v/>
          </cell>
          <cell r="FV377" t="str">
            <v/>
          </cell>
          <cell r="FW377" t="str">
            <v/>
          </cell>
          <cell r="FX377" t="str">
            <v/>
          </cell>
          <cell r="FY377" t="str">
            <v/>
          </cell>
          <cell r="FZ377" t="str">
            <v/>
          </cell>
          <cell r="GA377" t="str">
            <v/>
          </cell>
          <cell r="GB377" t="str">
            <v/>
          </cell>
          <cell r="GC377" t="str">
            <v/>
          </cell>
          <cell r="GD377" t="str">
            <v/>
          </cell>
          <cell r="GE377" t="str">
            <v/>
          </cell>
          <cell r="GF377" t="str">
            <v/>
          </cell>
          <cell r="GG377" t="str">
            <v/>
          </cell>
          <cell r="GH377" t="str">
            <v/>
          </cell>
          <cell r="GI377" t="str">
            <v/>
          </cell>
          <cell r="GJ377" t="str">
            <v/>
          </cell>
          <cell r="GK377" t="str">
            <v/>
          </cell>
          <cell r="GL377" t="str">
            <v/>
          </cell>
          <cell r="GM377" t="str">
            <v/>
          </cell>
          <cell r="GN377" t="str">
            <v/>
          </cell>
          <cell r="GO377" t="str">
            <v/>
          </cell>
          <cell r="GQ377">
            <v>377</v>
          </cell>
        </row>
        <row r="378">
          <cell r="A378" t="str">
            <v>6001A</v>
          </cell>
          <cell r="B378" t="str">
            <v>Shimane University</v>
          </cell>
          <cell r="C378" t="str">
            <v>Graduate school of Natural Science and Technology</v>
          </cell>
          <cell r="D378" t="str">
            <v>Major in Science of Environmental Systems</v>
          </cell>
          <cell r="F378" t="str">
            <v xml:space="preserve">
Professor Hiroshi YAJIMA
Professor Makoto UENO
Professor Tomoyuki KUWABARA
Assistant Professor Reiji FUJIMAKI</v>
          </cell>
          <cell r="G378" t="str">
            <v>https://www.natural.shimane-u.ac.jp/speciality/kankyo_eng.html</v>
          </cell>
          <cell r="H378" t="str">
            <v>Mandatory</v>
          </cell>
          <cell r="I378" t="str">
            <v>https://www.natural.shimane-u.ac.jp/about/kyoin_eng.html</v>
          </cell>
          <cell r="J378" t="str">
            <v>Mandatory</v>
          </cell>
          <cell r="K378" t="str">
            <v>https://www.natural.shimane-u.ac.jp/doctor/about/kyoinn_eng.html</v>
          </cell>
          <cell r="L378" t="str">
            <v>for_PreApplication_Matching</v>
          </cell>
          <cell r="M378" t="str">
            <v>緑</v>
          </cell>
          <cell r="N378">
            <v>22040</v>
          </cell>
          <cell r="O378">
            <v>22060</v>
          </cell>
          <cell r="P378">
            <v>39040</v>
          </cell>
          <cell r="Q378">
            <v>40010</v>
          </cell>
          <cell r="R378">
            <v>40030</v>
          </cell>
          <cell r="S378">
            <v>64020</v>
          </cell>
          <cell r="T378">
            <v>64030</v>
          </cell>
          <cell r="ES378" t="str">
            <v>C22</v>
          </cell>
          <cell r="ET378" t="str">
            <v>F38</v>
          </cell>
          <cell r="EU378" t="str">
            <v>F39</v>
          </cell>
          <cell r="EV378" t="str">
            <v>F40</v>
          </cell>
          <cell r="EW378" t="str">
            <v>K64</v>
          </cell>
          <cell r="EX378" t="str">
            <v/>
          </cell>
          <cell r="EY378" t="str">
            <v/>
          </cell>
          <cell r="EZ378" t="str">
            <v/>
          </cell>
          <cell r="FA378" t="str">
            <v/>
          </cell>
          <cell r="FB378" t="str">
            <v/>
          </cell>
          <cell r="FC378" t="str">
            <v/>
          </cell>
          <cell r="FD378" t="str">
            <v/>
          </cell>
          <cell r="FE378" t="str">
            <v/>
          </cell>
          <cell r="FF378" t="str">
            <v/>
          </cell>
          <cell r="FG378" t="str">
            <v/>
          </cell>
          <cell r="FH378" t="str">
            <v/>
          </cell>
          <cell r="FI378" t="str">
            <v/>
          </cell>
          <cell r="FJ378" t="str">
            <v/>
          </cell>
          <cell r="FK378" t="str">
            <v/>
          </cell>
          <cell r="FL378" t="str">
            <v/>
          </cell>
          <cell r="FM378" t="str">
            <v/>
          </cell>
          <cell r="FN378" t="str">
            <v/>
          </cell>
          <cell r="FO378" t="str">
            <v/>
          </cell>
          <cell r="FP378" t="str">
            <v/>
          </cell>
          <cell r="FQ378" t="str">
            <v/>
          </cell>
          <cell r="FR378" t="str">
            <v/>
          </cell>
          <cell r="FS378" t="str">
            <v/>
          </cell>
          <cell r="FT378" t="str">
            <v/>
          </cell>
          <cell r="FU378" t="str">
            <v/>
          </cell>
          <cell r="FV378" t="str">
            <v/>
          </cell>
          <cell r="FW378" t="str">
            <v/>
          </cell>
          <cell r="FX378" t="str">
            <v/>
          </cell>
          <cell r="FY378" t="str">
            <v/>
          </cell>
          <cell r="FZ378" t="str">
            <v/>
          </cell>
          <cell r="GA378" t="str">
            <v/>
          </cell>
          <cell r="GB378" t="str">
            <v/>
          </cell>
          <cell r="GC378" t="str">
            <v/>
          </cell>
          <cell r="GD378" t="str">
            <v/>
          </cell>
          <cell r="GE378" t="str">
            <v/>
          </cell>
          <cell r="GF378" t="str">
            <v/>
          </cell>
          <cell r="GG378" t="str">
            <v/>
          </cell>
          <cell r="GH378" t="str">
            <v/>
          </cell>
          <cell r="GI378" t="str">
            <v/>
          </cell>
          <cell r="GJ378" t="str">
            <v/>
          </cell>
          <cell r="GK378" t="str">
            <v/>
          </cell>
          <cell r="GL378" t="str">
            <v/>
          </cell>
          <cell r="GM378" t="str">
            <v/>
          </cell>
          <cell r="GN378" t="str">
            <v/>
          </cell>
          <cell r="GO378" t="str">
            <v/>
          </cell>
          <cell r="GQ378">
            <v>378</v>
          </cell>
        </row>
        <row r="379">
          <cell r="A379" t="str">
            <v>6001B</v>
          </cell>
          <cell r="B379" t="str">
            <v>Shimane University</v>
          </cell>
          <cell r="C379" t="str">
            <v>Graduate school of Natural Science and Technology</v>
          </cell>
          <cell r="D379" t="str">
            <v>Major in Agricultural and Life Sciences</v>
          </cell>
          <cell r="F379" t="str">
            <v xml:space="preserve">
Associate Professor Kazuhiro Kobayasi
Professor Takahiro SHIOTSUKI
Assistant Professor Takushi HACHIYA
Professor Nobuo KOBAYASHI
Professor Tomoya ESUMI
Professor Kazuhito Akama
</v>
          </cell>
          <cell r="G379" t="str">
            <v>https://www.natural.shimane-u.ac.jp/english/</v>
          </cell>
          <cell r="H379" t="str">
            <v>Mandatory</v>
          </cell>
          <cell r="I379" t="str">
            <v>https://www.natural.shimane-u.ac.jp/about/kyoin_eng.html</v>
          </cell>
          <cell r="J379" t="str">
            <v>Mandatory</v>
          </cell>
          <cell r="K379" t="str">
            <v>https://www.natural.shimane-u.ac.jp/doctor/about/kyoinn_eng.html</v>
          </cell>
          <cell r="L379" t="str">
            <v>for_PreApplication_Matching</v>
          </cell>
          <cell r="M379" t="str">
            <v>緑</v>
          </cell>
          <cell r="N379">
            <v>38010</v>
          </cell>
          <cell r="O379">
            <v>39010</v>
          </cell>
          <cell r="P379">
            <v>39020</v>
          </cell>
          <cell r="Q379">
            <v>39030</v>
          </cell>
          <cell r="R379">
            <v>39040</v>
          </cell>
          <cell r="S379">
            <v>39060</v>
          </cell>
          <cell r="T379">
            <v>43010</v>
          </cell>
          <cell r="U379">
            <v>44030</v>
          </cell>
          <cell r="ES379" t="str">
            <v>F38</v>
          </cell>
          <cell r="ET379" t="str">
            <v>F39</v>
          </cell>
          <cell r="EU379" t="str">
            <v>F40</v>
          </cell>
          <cell r="EV379" t="str">
            <v>G43</v>
          </cell>
          <cell r="EW379" t="str">
            <v>G44</v>
          </cell>
          <cell r="EX379" t="str">
            <v/>
          </cell>
          <cell r="EY379" t="str">
            <v/>
          </cell>
          <cell r="EZ379" t="str">
            <v/>
          </cell>
          <cell r="FA379" t="str">
            <v/>
          </cell>
          <cell r="FB379" t="str">
            <v/>
          </cell>
          <cell r="FC379" t="str">
            <v/>
          </cell>
          <cell r="FD379" t="str">
            <v/>
          </cell>
          <cell r="FE379" t="str">
            <v/>
          </cell>
          <cell r="FF379" t="str">
            <v/>
          </cell>
          <cell r="FG379" t="str">
            <v/>
          </cell>
          <cell r="FH379" t="str">
            <v/>
          </cell>
          <cell r="FI379" t="str">
            <v/>
          </cell>
          <cell r="FJ379" t="str">
            <v/>
          </cell>
          <cell r="FK379" t="str">
            <v/>
          </cell>
          <cell r="FL379" t="str">
            <v/>
          </cell>
          <cell r="FM379" t="str">
            <v/>
          </cell>
          <cell r="FN379" t="str">
            <v/>
          </cell>
          <cell r="FO379" t="str">
            <v/>
          </cell>
          <cell r="FP379" t="str">
            <v/>
          </cell>
          <cell r="FQ379" t="str">
            <v/>
          </cell>
          <cell r="FR379" t="str">
            <v/>
          </cell>
          <cell r="FS379" t="str">
            <v/>
          </cell>
          <cell r="FT379" t="str">
            <v/>
          </cell>
          <cell r="FU379" t="str">
            <v/>
          </cell>
          <cell r="FV379" t="str">
            <v/>
          </cell>
          <cell r="FW379" t="str">
            <v/>
          </cell>
          <cell r="FX379" t="str">
            <v/>
          </cell>
          <cell r="FY379" t="str">
            <v/>
          </cell>
          <cell r="FZ379" t="str">
            <v/>
          </cell>
          <cell r="GA379" t="str">
            <v/>
          </cell>
          <cell r="GB379" t="str">
            <v/>
          </cell>
          <cell r="GC379" t="str">
            <v/>
          </cell>
          <cell r="GD379" t="str">
            <v/>
          </cell>
          <cell r="GE379" t="str">
            <v/>
          </cell>
          <cell r="GF379" t="str">
            <v/>
          </cell>
          <cell r="GG379" t="str">
            <v/>
          </cell>
          <cell r="GH379" t="str">
            <v/>
          </cell>
          <cell r="GI379" t="str">
            <v/>
          </cell>
          <cell r="GJ379" t="str">
            <v/>
          </cell>
          <cell r="GK379" t="str">
            <v/>
          </cell>
          <cell r="GL379" t="str">
            <v/>
          </cell>
          <cell r="GM379" t="str">
            <v/>
          </cell>
          <cell r="GN379" t="str">
            <v/>
          </cell>
          <cell r="GO379" t="str">
            <v/>
          </cell>
          <cell r="GQ379">
            <v>379</v>
          </cell>
        </row>
        <row r="380">
          <cell r="A380" t="str">
            <v>6103A</v>
          </cell>
          <cell r="B380" t="str">
            <v>Tottori University</v>
          </cell>
          <cell r="C380" t="str">
            <v xml:space="preserve">The United Graduate School of Agricultural Sciences </v>
          </cell>
          <cell r="D380" t="str">
            <v>Bioproduction and Bioenvironmental Sciences</v>
          </cell>
          <cell r="E380" t="str">
            <v>別紙参照⑤</v>
          </cell>
          <cell r="F380" t="str">
            <v>別紙参照⑤</v>
          </cell>
          <cell r="G380" t="str">
            <v>https://rendai.muses.tottori-u.ac.jp/english/index.php</v>
          </cell>
          <cell r="J380" t="str">
            <v>Mandatory</v>
          </cell>
          <cell r="K380" t="str">
            <v>https://rendai.muses.tottori-u.ac.jp/english/outline/teachers/index.html</v>
          </cell>
          <cell r="L380" t="str">
            <v>for_PreApplication_Matching</v>
          </cell>
          <cell r="M380" t="str">
            <v>緑</v>
          </cell>
          <cell r="N380">
            <v>38020</v>
          </cell>
          <cell r="O380">
            <v>39010</v>
          </cell>
          <cell r="P380">
            <v>39020</v>
          </cell>
          <cell r="Q380">
            <v>39030</v>
          </cell>
          <cell r="R380">
            <v>39040</v>
          </cell>
          <cell r="S380">
            <v>39050</v>
          </cell>
          <cell r="T380">
            <v>39060</v>
          </cell>
          <cell r="U380">
            <v>40010</v>
          </cell>
          <cell r="V380">
            <v>40020</v>
          </cell>
          <cell r="W380">
            <v>40030</v>
          </cell>
          <cell r="X380">
            <v>41010</v>
          </cell>
          <cell r="Y380">
            <v>41020</v>
          </cell>
          <cell r="Z380">
            <v>41040</v>
          </cell>
          <cell r="AA380">
            <v>44030</v>
          </cell>
          <cell r="ES380" t="str">
            <v>F38</v>
          </cell>
          <cell r="ET380" t="str">
            <v>F39</v>
          </cell>
          <cell r="EU380" t="str">
            <v>F40</v>
          </cell>
          <cell r="EV380" t="str">
            <v>F41</v>
          </cell>
          <cell r="EW380" t="str">
            <v>G44</v>
          </cell>
          <cell r="EX380" t="str">
            <v/>
          </cell>
          <cell r="EY380" t="str">
            <v/>
          </cell>
          <cell r="EZ380" t="str">
            <v/>
          </cell>
          <cell r="FA380" t="str">
            <v/>
          </cell>
          <cell r="FB380" t="str">
            <v/>
          </cell>
          <cell r="FC380" t="str">
            <v/>
          </cell>
          <cell r="FD380" t="str">
            <v/>
          </cell>
          <cell r="FE380" t="str">
            <v/>
          </cell>
          <cell r="FF380" t="str">
            <v/>
          </cell>
          <cell r="FG380" t="str">
            <v/>
          </cell>
          <cell r="FH380" t="str">
            <v/>
          </cell>
          <cell r="FI380" t="str">
            <v/>
          </cell>
          <cell r="FJ380" t="str">
            <v/>
          </cell>
          <cell r="FK380" t="str">
            <v/>
          </cell>
          <cell r="FL380" t="str">
            <v/>
          </cell>
          <cell r="FM380" t="str">
            <v/>
          </cell>
          <cell r="FN380" t="str">
            <v/>
          </cell>
          <cell r="FO380" t="str">
            <v/>
          </cell>
          <cell r="FP380" t="str">
            <v/>
          </cell>
          <cell r="FQ380" t="str">
            <v/>
          </cell>
          <cell r="FR380" t="str">
            <v/>
          </cell>
          <cell r="FS380" t="str">
            <v/>
          </cell>
          <cell r="FT380" t="str">
            <v/>
          </cell>
          <cell r="FU380" t="str">
            <v/>
          </cell>
          <cell r="FV380" t="str">
            <v/>
          </cell>
          <cell r="FW380" t="str">
            <v/>
          </cell>
          <cell r="FX380" t="str">
            <v/>
          </cell>
          <cell r="FY380" t="str">
            <v/>
          </cell>
          <cell r="FZ380" t="str">
            <v/>
          </cell>
          <cell r="GA380" t="str">
            <v/>
          </cell>
          <cell r="GB380" t="str">
            <v/>
          </cell>
          <cell r="GC380" t="str">
            <v/>
          </cell>
          <cell r="GD380" t="str">
            <v/>
          </cell>
          <cell r="GE380" t="str">
            <v/>
          </cell>
          <cell r="GF380" t="str">
            <v/>
          </cell>
          <cell r="GG380" t="str">
            <v/>
          </cell>
          <cell r="GH380" t="str">
            <v/>
          </cell>
          <cell r="GI380" t="str">
            <v/>
          </cell>
          <cell r="GJ380" t="str">
            <v/>
          </cell>
          <cell r="GK380" t="str">
            <v/>
          </cell>
          <cell r="GL380" t="str">
            <v/>
          </cell>
          <cell r="GM380" t="str">
            <v/>
          </cell>
          <cell r="GN380" t="str">
            <v/>
          </cell>
          <cell r="GO380" t="str">
            <v/>
          </cell>
          <cell r="GQ380">
            <v>380</v>
          </cell>
        </row>
        <row r="381">
          <cell r="A381" t="str">
            <v>6103B</v>
          </cell>
          <cell r="B381" t="str">
            <v>Tottori University</v>
          </cell>
          <cell r="C381" t="str">
            <v xml:space="preserve">The United Graduate School of Agricultural Sciences </v>
          </cell>
          <cell r="D381" t="str">
            <v>Bioresource and Life Sciences</v>
          </cell>
          <cell r="E381" t="str">
            <v>別紙参照⑤</v>
          </cell>
          <cell r="F381" t="str">
            <v>別紙参照⑤</v>
          </cell>
          <cell r="G381" t="str">
            <v>https://rendai.muses.tottori-u.ac.jp/english/index.php</v>
          </cell>
          <cell r="J381" t="str">
            <v>Mandatory</v>
          </cell>
          <cell r="K381" t="str">
            <v>https://rendai.muses.tottori-u.ac.jp/english/outline/teachers/index.html</v>
          </cell>
          <cell r="L381" t="str">
            <v>for_PreApplication_Matching</v>
          </cell>
          <cell r="M381" t="str">
            <v>緑</v>
          </cell>
          <cell r="N381">
            <v>38010</v>
          </cell>
          <cell r="O381">
            <v>38020</v>
          </cell>
          <cell r="P381">
            <v>38030</v>
          </cell>
          <cell r="Q381">
            <v>38040</v>
          </cell>
          <cell r="R381">
            <v>38050</v>
          </cell>
          <cell r="S381">
            <v>38060</v>
          </cell>
          <cell r="T381">
            <v>44050</v>
          </cell>
          <cell r="ES381" t="str">
            <v>F38</v>
          </cell>
          <cell r="ET381" t="str">
            <v>G44</v>
          </cell>
          <cell r="EU381" t="str">
            <v/>
          </cell>
          <cell r="EV381" t="str">
            <v/>
          </cell>
          <cell r="EW381" t="str">
            <v/>
          </cell>
          <cell r="EX381" t="str">
            <v/>
          </cell>
          <cell r="EY381" t="str">
            <v/>
          </cell>
          <cell r="EZ381" t="str">
            <v/>
          </cell>
          <cell r="FA381" t="str">
            <v/>
          </cell>
          <cell r="FB381" t="str">
            <v/>
          </cell>
          <cell r="FC381" t="str">
            <v/>
          </cell>
          <cell r="FD381" t="str">
            <v/>
          </cell>
          <cell r="FE381" t="str">
            <v/>
          </cell>
          <cell r="FF381" t="str">
            <v/>
          </cell>
          <cell r="FG381" t="str">
            <v/>
          </cell>
          <cell r="FH381" t="str">
            <v/>
          </cell>
          <cell r="FI381" t="str">
            <v/>
          </cell>
          <cell r="FJ381" t="str">
            <v/>
          </cell>
          <cell r="FK381" t="str">
            <v/>
          </cell>
          <cell r="FL381" t="str">
            <v/>
          </cell>
          <cell r="FM381" t="str">
            <v/>
          </cell>
          <cell r="FN381" t="str">
            <v/>
          </cell>
          <cell r="FO381" t="str">
            <v/>
          </cell>
          <cell r="FP381" t="str">
            <v/>
          </cell>
          <cell r="FQ381" t="str">
            <v/>
          </cell>
          <cell r="FR381" t="str">
            <v/>
          </cell>
          <cell r="FS381" t="str">
            <v/>
          </cell>
          <cell r="FT381" t="str">
            <v/>
          </cell>
          <cell r="FU381" t="str">
            <v/>
          </cell>
          <cell r="FV381" t="str">
            <v/>
          </cell>
          <cell r="FW381" t="str">
            <v/>
          </cell>
          <cell r="FX381" t="str">
            <v/>
          </cell>
          <cell r="FY381" t="str">
            <v/>
          </cell>
          <cell r="FZ381" t="str">
            <v/>
          </cell>
          <cell r="GA381" t="str">
            <v/>
          </cell>
          <cell r="GB381" t="str">
            <v/>
          </cell>
          <cell r="GC381" t="str">
            <v/>
          </cell>
          <cell r="GD381" t="str">
            <v/>
          </cell>
          <cell r="GE381" t="str">
            <v/>
          </cell>
          <cell r="GF381" t="str">
            <v/>
          </cell>
          <cell r="GG381" t="str">
            <v/>
          </cell>
          <cell r="GH381" t="str">
            <v/>
          </cell>
          <cell r="GI381" t="str">
            <v/>
          </cell>
          <cell r="GJ381" t="str">
            <v/>
          </cell>
          <cell r="GK381" t="str">
            <v/>
          </cell>
          <cell r="GL381" t="str">
            <v/>
          </cell>
          <cell r="GM381" t="str">
            <v/>
          </cell>
          <cell r="GN381" t="str">
            <v/>
          </cell>
          <cell r="GO381" t="str">
            <v/>
          </cell>
          <cell r="GQ381">
            <v>381</v>
          </cell>
        </row>
        <row r="382">
          <cell r="A382" t="str">
            <v>6103C</v>
          </cell>
          <cell r="B382" t="str">
            <v>Tottori University</v>
          </cell>
          <cell r="C382" t="str">
            <v xml:space="preserve">The United Graduate School of Agricultural Sciences </v>
          </cell>
          <cell r="D382" t="str">
            <v>Global Dryland Science</v>
          </cell>
          <cell r="E382" t="str">
            <v>別紙参照⑤</v>
          </cell>
          <cell r="F382" t="str">
            <v>別紙参照⑤</v>
          </cell>
          <cell r="G382" t="str">
            <v>https://rendai.muses.tottori-u.ac.jp/english/index.php</v>
          </cell>
          <cell r="J382" t="str">
            <v>Mandatory</v>
          </cell>
          <cell r="K382" t="str">
            <v>https://rendai.muses.tottori-u.ac.jp/english/outline/teachers/index.html</v>
          </cell>
          <cell r="L382" t="str">
            <v>for_PreApplication_Matching</v>
          </cell>
          <cell r="M382" t="str">
            <v>緑</v>
          </cell>
          <cell r="N382">
            <v>38010</v>
          </cell>
          <cell r="O382">
            <v>38060</v>
          </cell>
          <cell r="P382">
            <v>39070</v>
          </cell>
          <cell r="Q382">
            <v>41030</v>
          </cell>
          <cell r="R382">
            <v>41040</v>
          </cell>
          <cell r="S382">
            <v>63040</v>
          </cell>
          <cell r="ES382" t="str">
            <v>F38</v>
          </cell>
          <cell r="ET382" t="str">
            <v>F39</v>
          </cell>
          <cell r="EU382" t="str">
            <v>F41</v>
          </cell>
          <cell r="EV382" t="str">
            <v>K63</v>
          </cell>
          <cell r="EW382" t="str">
            <v/>
          </cell>
          <cell r="EX382" t="str">
            <v/>
          </cell>
          <cell r="EY382" t="str">
            <v/>
          </cell>
          <cell r="EZ382" t="str">
            <v/>
          </cell>
          <cell r="FA382" t="str">
            <v/>
          </cell>
          <cell r="FB382" t="str">
            <v/>
          </cell>
          <cell r="FC382" t="str">
            <v/>
          </cell>
          <cell r="FD382" t="str">
            <v/>
          </cell>
          <cell r="FE382" t="str">
            <v/>
          </cell>
          <cell r="FF382" t="str">
            <v/>
          </cell>
          <cell r="FG382" t="str">
            <v/>
          </cell>
          <cell r="FH382" t="str">
            <v/>
          </cell>
          <cell r="FI382" t="str">
            <v/>
          </cell>
          <cell r="FJ382" t="str">
            <v/>
          </cell>
          <cell r="FK382" t="str">
            <v/>
          </cell>
          <cell r="FL382" t="str">
            <v/>
          </cell>
          <cell r="FM382" t="str">
            <v/>
          </cell>
          <cell r="FN382" t="str">
            <v/>
          </cell>
          <cell r="FO382" t="str">
            <v/>
          </cell>
          <cell r="FP382" t="str">
            <v/>
          </cell>
          <cell r="FQ382" t="str">
            <v/>
          </cell>
          <cell r="FR382" t="str">
            <v/>
          </cell>
          <cell r="FS382" t="str">
            <v/>
          </cell>
          <cell r="FT382" t="str">
            <v/>
          </cell>
          <cell r="FU382" t="str">
            <v/>
          </cell>
          <cell r="FV382" t="str">
            <v/>
          </cell>
          <cell r="FW382" t="str">
            <v/>
          </cell>
          <cell r="FX382" t="str">
            <v/>
          </cell>
          <cell r="FY382" t="str">
            <v/>
          </cell>
          <cell r="FZ382" t="str">
            <v/>
          </cell>
          <cell r="GA382" t="str">
            <v/>
          </cell>
          <cell r="GB382" t="str">
            <v/>
          </cell>
          <cell r="GC382" t="str">
            <v/>
          </cell>
          <cell r="GD382" t="str">
            <v/>
          </cell>
          <cell r="GE382" t="str">
            <v/>
          </cell>
          <cell r="GF382" t="str">
            <v/>
          </cell>
          <cell r="GG382" t="str">
            <v/>
          </cell>
          <cell r="GH382" t="str">
            <v/>
          </cell>
          <cell r="GI382" t="str">
            <v/>
          </cell>
          <cell r="GJ382" t="str">
            <v/>
          </cell>
          <cell r="GK382" t="str">
            <v/>
          </cell>
          <cell r="GL382" t="str">
            <v/>
          </cell>
          <cell r="GM382" t="str">
            <v/>
          </cell>
          <cell r="GN382" t="str">
            <v/>
          </cell>
          <cell r="GO382" t="str">
            <v/>
          </cell>
          <cell r="GQ382">
            <v>382</v>
          </cell>
        </row>
        <row r="383">
          <cell r="A383" t="str">
            <v>6104A</v>
          </cell>
          <cell r="B383" t="str">
            <v>Tottori University</v>
          </cell>
          <cell r="C383" t="str">
            <v>Graduate School of Engineering</v>
          </cell>
          <cell r="D383" t="str">
            <v>Department of Engineering</v>
          </cell>
          <cell r="E383" t="str">
            <v>https://eng.tottori-u.ac.jp/english/graduate
Please see
"For Supervisors and their research topics, please see[Faculty]"</v>
          </cell>
          <cell r="F383" t="str">
            <v>https://eng.tottori-u.ac.jp/english/graduate
Please see
"For Supervisors and their research topics, please see[Faculty]"</v>
          </cell>
          <cell r="G383" t="str">
            <v>https://eng.tottori-u.ac.jp/english</v>
          </cell>
          <cell r="J383" t="str">
            <v>Mandatory</v>
          </cell>
          <cell r="K383" t="str">
            <v>https://eng.tottori-u.ac.jp/english/graduate
Please see
"For Supervisors and their research topics, please see[Faculty]"</v>
          </cell>
          <cell r="L383" t="str">
            <v>for_PreApplication_Matching</v>
          </cell>
          <cell r="M383" t="str">
            <v>緑</v>
          </cell>
          <cell r="ES383" t="str">
            <v>B11</v>
          </cell>
          <cell r="ET383" t="str">
            <v>B12</v>
          </cell>
          <cell r="EU383" t="str">
            <v>B13</v>
          </cell>
          <cell r="EV383" t="str">
            <v>B14</v>
          </cell>
          <cell r="EW383" t="str">
            <v>B15</v>
          </cell>
          <cell r="EX383" t="str">
            <v>B16</v>
          </cell>
          <cell r="EY383" t="str">
            <v>B17</v>
          </cell>
          <cell r="EZ383" t="str">
            <v>C18</v>
          </cell>
          <cell r="FA383" t="str">
            <v>C19</v>
          </cell>
          <cell r="FB383" t="str">
            <v>C20</v>
          </cell>
          <cell r="FC383" t="str">
            <v>C21</v>
          </cell>
          <cell r="FD383" t="str">
            <v>C22</v>
          </cell>
          <cell r="FE383" t="str">
            <v>C23</v>
          </cell>
          <cell r="FF383" t="str">
            <v>C24</v>
          </cell>
          <cell r="FG383" t="str">
            <v>C25</v>
          </cell>
          <cell r="FH383" t="str">
            <v>D26</v>
          </cell>
          <cell r="FI383" t="str">
            <v>D27</v>
          </cell>
          <cell r="FJ383" t="str">
            <v>D28</v>
          </cell>
          <cell r="FK383" t="str">
            <v>D29</v>
          </cell>
          <cell r="FL383" t="str">
            <v>D30</v>
          </cell>
          <cell r="FM383" t="str">
            <v>D31</v>
          </cell>
          <cell r="FN383" t="str">
            <v>E32</v>
          </cell>
          <cell r="FO383" t="str">
            <v>E33</v>
          </cell>
          <cell r="FP383" t="str">
            <v>E34</v>
          </cell>
          <cell r="FQ383" t="str">
            <v>E35</v>
          </cell>
          <cell r="FR383" t="str">
            <v>E36</v>
          </cell>
          <cell r="FS383" t="str">
            <v>E37</v>
          </cell>
          <cell r="FT383" t="str">
            <v>G43</v>
          </cell>
          <cell r="FU383" t="str">
            <v>G44</v>
          </cell>
          <cell r="FV383" t="str">
            <v>G45</v>
          </cell>
          <cell r="FW383" t="str">
            <v>J60</v>
          </cell>
          <cell r="FX383" t="str">
            <v>J61</v>
          </cell>
          <cell r="FY383" t="str">
            <v>J62</v>
          </cell>
          <cell r="FZ383" t="str">
            <v>DI90</v>
          </cell>
          <cell r="GA383" t="str">
            <v/>
          </cell>
          <cell r="GB383" t="str">
            <v/>
          </cell>
          <cell r="GC383" t="str">
            <v/>
          </cell>
          <cell r="GD383" t="str">
            <v/>
          </cell>
          <cell r="GE383" t="str">
            <v/>
          </cell>
          <cell r="GF383" t="str">
            <v/>
          </cell>
          <cell r="GG383" t="str">
            <v/>
          </cell>
          <cell r="GH383" t="str">
            <v/>
          </cell>
          <cell r="GI383" t="str">
            <v/>
          </cell>
          <cell r="GJ383" t="str">
            <v/>
          </cell>
          <cell r="GK383" t="str">
            <v/>
          </cell>
          <cell r="GL383" t="str">
            <v/>
          </cell>
          <cell r="GM383" t="str">
            <v/>
          </cell>
          <cell r="GN383" t="str">
            <v/>
          </cell>
          <cell r="GO383" t="str">
            <v/>
          </cell>
          <cell r="GQ383">
            <v>383</v>
          </cell>
        </row>
        <row r="384">
          <cell r="A384" t="str">
            <v>6105A</v>
          </cell>
          <cell r="B384" t="str">
            <v>Tottori University</v>
          </cell>
          <cell r="C384" t="str">
            <v>Graduate School of
Sustainability Science（Department of Agricultural Science)</v>
          </cell>
          <cell r="D384" t="str">
            <v>General</v>
          </cell>
          <cell r="E384" t="str">
            <v>別紙参照①</v>
          </cell>
          <cell r="F384" t="str">
            <v>別紙参照①</v>
          </cell>
          <cell r="G384" t="str">
            <v>https://gss.tottori-u.ac.jp/en</v>
          </cell>
          <cell r="H384" t="str">
            <v>Mandatory</v>
          </cell>
          <cell r="L384" t="str">
            <v>for_PreApplication_Matching</v>
          </cell>
          <cell r="M384" t="str">
            <v>緑</v>
          </cell>
          <cell r="ES384" t="str">
            <v>E37</v>
          </cell>
          <cell r="ET384" t="str">
            <v>F38</v>
          </cell>
          <cell r="EU384" t="str">
            <v>F39</v>
          </cell>
          <cell r="EV384" t="str">
            <v>F40</v>
          </cell>
          <cell r="EW384" t="str">
            <v>F41</v>
          </cell>
          <cell r="EX384" t="str">
            <v/>
          </cell>
          <cell r="EY384" t="str">
            <v/>
          </cell>
          <cell r="EZ384" t="str">
            <v/>
          </cell>
          <cell r="FA384" t="str">
            <v/>
          </cell>
          <cell r="FB384" t="str">
            <v/>
          </cell>
          <cell r="FC384" t="str">
            <v/>
          </cell>
          <cell r="FD384" t="str">
            <v/>
          </cell>
          <cell r="FE384" t="str">
            <v/>
          </cell>
          <cell r="FF384" t="str">
            <v/>
          </cell>
          <cell r="FG384" t="str">
            <v/>
          </cell>
          <cell r="FH384" t="str">
            <v/>
          </cell>
          <cell r="FI384" t="str">
            <v/>
          </cell>
          <cell r="FJ384" t="str">
            <v/>
          </cell>
          <cell r="FK384" t="str">
            <v/>
          </cell>
          <cell r="FL384" t="str">
            <v/>
          </cell>
          <cell r="FM384" t="str">
            <v/>
          </cell>
          <cell r="FN384" t="str">
            <v/>
          </cell>
          <cell r="FO384" t="str">
            <v/>
          </cell>
          <cell r="FP384" t="str">
            <v/>
          </cell>
          <cell r="FQ384" t="str">
            <v/>
          </cell>
          <cell r="FR384" t="str">
            <v/>
          </cell>
          <cell r="FS384" t="str">
            <v/>
          </cell>
          <cell r="FT384" t="str">
            <v/>
          </cell>
          <cell r="FU384" t="str">
            <v/>
          </cell>
          <cell r="FV384" t="str">
            <v/>
          </cell>
          <cell r="FW384" t="str">
            <v/>
          </cell>
          <cell r="FX384" t="str">
            <v/>
          </cell>
          <cell r="FY384" t="str">
            <v/>
          </cell>
          <cell r="FZ384" t="str">
            <v/>
          </cell>
          <cell r="GA384" t="str">
            <v/>
          </cell>
          <cell r="GB384" t="str">
            <v/>
          </cell>
          <cell r="GC384" t="str">
            <v/>
          </cell>
          <cell r="GD384" t="str">
            <v/>
          </cell>
          <cell r="GE384" t="str">
            <v/>
          </cell>
          <cell r="GF384" t="str">
            <v/>
          </cell>
          <cell r="GG384" t="str">
            <v/>
          </cell>
          <cell r="GH384" t="str">
            <v/>
          </cell>
          <cell r="GI384" t="str">
            <v/>
          </cell>
          <cell r="GJ384" t="str">
            <v/>
          </cell>
          <cell r="GK384" t="str">
            <v/>
          </cell>
          <cell r="GL384" t="str">
            <v/>
          </cell>
          <cell r="GM384" t="str">
            <v/>
          </cell>
          <cell r="GN384" t="str">
            <v/>
          </cell>
          <cell r="GO384" t="str">
            <v/>
          </cell>
          <cell r="GQ384">
            <v>384</v>
          </cell>
        </row>
        <row r="385">
          <cell r="A385" t="str">
            <v>6105B</v>
          </cell>
          <cell r="B385" t="str">
            <v>Tottori University</v>
          </cell>
          <cell r="C385" t="str">
            <v>Graduate School of
Sustainability Science（Department of Agricultural Science)</v>
          </cell>
          <cell r="D385" t="str">
            <v>Special program in
bioresource utilization
scienceof fungus
and mushroom/ Master of
Agriculture</v>
          </cell>
          <cell r="E385" t="str">
            <v>別紙参照①</v>
          </cell>
          <cell r="F385" t="str">
            <v>別紙参照①</v>
          </cell>
          <cell r="G385" t="str">
            <v>https://gss.tottori-u.ac.jp/en</v>
          </cell>
          <cell r="H385" t="str">
            <v>Mandatory</v>
          </cell>
          <cell r="L385" t="str">
            <v>for_PreApplication_Matching</v>
          </cell>
          <cell r="M385" t="str">
            <v>緑</v>
          </cell>
          <cell r="ES385" t="str">
            <v>E37</v>
          </cell>
          <cell r="ET385" t="str">
            <v>F38</v>
          </cell>
          <cell r="EU385" t="str">
            <v>F39</v>
          </cell>
          <cell r="EV385" t="str">
            <v>F40</v>
          </cell>
          <cell r="EW385" t="str">
            <v>F41</v>
          </cell>
          <cell r="EX385" t="str">
            <v/>
          </cell>
          <cell r="EY385" t="str">
            <v/>
          </cell>
          <cell r="EZ385" t="str">
            <v/>
          </cell>
          <cell r="FA385" t="str">
            <v/>
          </cell>
          <cell r="FB385" t="str">
            <v/>
          </cell>
          <cell r="FC385" t="str">
            <v/>
          </cell>
          <cell r="FD385" t="str">
            <v/>
          </cell>
          <cell r="FE385" t="str">
            <v/>
          </cell>
          <cell r="FF385" t="str">
            <v/>
          </cell>
          <cell r="FG385" t="str">
            <v/>
          </cell>
          <cell r="FH385" t="str">
            <v/>
          </cell>
          <cell r="FI385" t="str">
            <v/>
          </cell>
          <cell r="FJ385" t="str">
            <v/>
          </cell>
          <cell r="FK385" t="str">
            <v/>
          </cell>
          <cell r="FL385" t="str">
            <v/>
          </cell>
          <cell r="FM385" t="str">
            <v/>
          </cell>
          <cell r="FN385" t="str">
            <v/>
          </cell>
          <cell r="FO385" t="str">
            <v/>
          </cell>
          <cell r="FP385" t="str">
            <v/>
          </cell>
          <cell r="FQ385" t="str">
            <v/>
          </cell>
          <cell r="FR385" t="str">
            <v/>
          </cell>
          <cell r="FS385" t="str">
            <v/>
          </cell>
          <cell r="FT385" t="str">
            <v/>
          </cell>
          <cell r="FU385" t="str">
            <v/>
          </cell>
          <cell r="FV385" t="str">
            <v/>
          </cell>
          <cell r="FW385" t="str">
            <v/>
          </cell>
          <cell r="FX385" t="str">
            <v/>
          </cell>
          <cell r="FY385" t="str">
            <v/>
          </cell>
          <cell r="FZ385" t="str">
            <v/>
          </cell>
          <cell r="GA385" t="str">
            <v/>
          </cell>
          <cell r="GB385" t="str">
            <v/>
          </cell>
          <cell r="GC385" t="str">
            <v/>
          </cell>
          <cell r="GD385" t="str">
            <v/>
          </cell>
          <cell r="GE385" t="str">
            <v/>
          </cell>
          <cell r="GF385" t="str">
            <v/>
          </cell>
          <cell r="GG385" t="str">
            <v/>
          </cell>
          <cell r="GH385" t="str">
            <v/>
          </cell>
          <cell r="GI385" t="str">
            <v/>
          </cell>
          <cell r="GJ385" t="str">
            <v/>
          </cell>
          <cell r="GK385" t="str">
            <v/>
          </cell>
          <cell r="GL385" t="str">
            <v/>
          </cell>
          <cell r="GM385" t="str">
            <v/>
          </cell>
          <cell r="GN385" t="str">
            <v/>
          </cell>
          <cell r="GO385" t="str">
            <v/>
          </cell>
          <cell r="GQ385">
            <v>385</v>
          </cell>
        </row>
        <row r="386">
          <cell r="A386" t="str">
            <v>6107A</v>
          </cell>
          <cell r="B386" t="str">
            <v>Tottori University</v>
          </cell>
          <cell r="C386" t="str">
            <v>Graduate School of Sustainability Science（Department of Dryland Science)</v>
          </cell>
          <cell r="D386" t="str">
            <v>Special Program in English</v>
          </cell>
          <cell r="E386" t="str">
            <v>別紙参照③</v>
          </cell>
          <cell r="F386" t="str">
            <v>別紙参照③</v>
          </cell>
          <cell r="G386" t="str">
            <v>http://www.ipdre.tottori-u.ac.jp/dds/english/</v>
          </cell>
          <cell r="H386" t="str">
            <v>Mandatory</v>
          </cell>
          <cell r="I386" t="str">
            <v>別紙参照③</v>
          </cell>
          <cell r="L386" t="str">
            <v>for_PreApplication_Matching</v>
          </cell>
          <cell r="M386" t="str">
            <v>緑</v>
          </cell>
          <cell r="N386">
            <v>38010</v>
          </cell>
          <cell r="O386">
            <v>38020</v>
          </cell>
          <cell r="P386">
            <v>38060</v>
          </cell>
          <cell r="Q386">
            <v>39010</v>
          </cell>
          <cell r="R386">
            <v>39020</v>
          </cell>
          <cell r="S386">
            <v>41020</v>
          </cell>
          <cell r="T386">
            <v>41030</v>
          </cell>
          <cell r="U386">
            <v>41040</v>
          </cell>
          <cell r="V386">
            <v>63010</v>
          </cell>
          <cell r="W386">
            <v>64030</v>
          </cell>
          <cell r="ES386" t="str">
            <v>F38</v>
          </cell>
          <cell r="ET386" t="str">
            <v>F39</v>
          </cell>
          <cell r="EU386" t="str">
            <v>F41</v>
          </cell>
          <cell r="EV386" t="str">
            <v>K63</v>
          </cell>
          <cell r="EW386" t="str">
            <v>K64</v>
          </cell>
          <cell r="EX386" t="str">
            <v/>
          </cell>
          <cell r="EY386" t="str">
            <v/>
          </cell>
          <cell r="EZ386" t="str">
            <v/>
          </cell>
          <cell r="FA386" t="str">
            <v/>
          </cell>
          <cell r="FB386" t="str">
            <v/>
          </cell>
          <cell r="FC386" t="str">
            <v/>
          </cell>
          <cell r="FD386" t="str">
            <v/>
          </cell>
          <cell r="FE386" t="str">
            <v/>
          </cell>
          <cell r="FF386" t="str">
            <v/>
          </cell>
          <cell r="FG386" t="str">
            <v/>
          </cell>
          <cell r="FH386" t="str">
            <v/>
          </cell>
          <cell r="FI386" t="str">
            <v/>
          </cell>
          <cell r="FJ386" t="str">
            <v/>
          </cell>
          <cell r="FK386" t="str">
            <v/>
          </cell>
          <cell r="FL386" t="str">
            <v/>
          </cell>
          <cell r="FM386" t="str">
            <v/>
          </cell>
          <cell r="FN386" t="str">
            <v/>
          </cell>
          <cell r="FO386" t="str">
            <v/>
          </cell>
          <cell r="FP386" t="str">
            <v/>
          </cell>
          <cell r="FQ386" t="str">
            <v/>
          </cell>
          <cell r="FR386" t="str">
            <v/>
          </cell>
          <cell r="FS386" t="str">
            <v/>
          </cell>
          <cell r="FT386" t="str">
            <v/>
          </cell>
          <cell r="FU386" t="str">
            <v/>
          </cell>
          <cell r="FV386" t="str">
            <v/>
          </cell>
          <cell r="FW386" t="str">
            <v/>
          </cell>
          <cell r="FX386" t="str">
            <v/>
          </cell>
          <cell r="FY386" t="str">
            <v/>
          </cell>
          <cell r="FZ386" t="str">
            <v/>
          </cell>
          <cell r="GA386" t="str">
            <v/>
          </cell>
          <cell r="GB386" t="str">
            <v/>
          </cell>
          <cell r="GC386" t="str">
            <v/>
          </cell>
          <cell r="GD386" t="str">
            <v/>
          </cell>
          <cell r="GE386" t="str">
            <v/>
          </cell>
          <cell r="GF386" t="str">
            <v/>
          </cell>
          <cell r="GG386" t="str">
            <v/>
          </cell>
          <cell r="GH386" t="str">
            <v/>
          </cell>
          <cell r="GI386" t="str">
            <v/>
          </cell>
          <cell r="GJ386" t="str">
            <v/>
          </cell>
          <cell r="GK386" t="str">
            <v/>
          </cell>
          <cell r="GL386" t="str">
            <v/>
          </cell>
          <cell r="GM386" t="str">
            <v/>
          </cell>
          <cell r="GN386" t="str">
            <v/>
          </cell>
          <cell r="GO386" t="str">
            <v/>
          </cell>
          <cell r="GQ386">
            <v>386</v>
          </cell>
        </row>
        <row r="387">
          <cell r="A387" t="str">
            <v>6108A</v>
          </cell>
          <cell r="B387" t="str">
            <v>Tottori University</v>
          </cell>
          <cell r="C387" t="str">
            <v>Graduate school of  Sustainability Science</v>
          </cell>
          <cell r="D387" t="str">
            <v>Department of Engineering</v>
          </cell>
          <cell r="E387" t="str">
            <v>https://eng.tottori-u.ac.jp/introduction/teachers</v>
          </cell>
          <cell r="F387" t="str">
            <v>https://eng.tottori-u.ac.jp/introduction/teachers</v>
          </cell>
          <cell r="G387" t="str">
            <v>https://eng.tottori-u.ac.jp/english</v>
          </cell>
          <cell r="H387" t="str">
            <v>Mandatory</v>
          </cell>
          <cell r="I387" t="str">
            <v>https://eng.tottori-u.ac.jp/introduction/teachers</v>
          </cell>
          <cell r="L387" t="str">
            <v>for_PreApplication_Matching</v>
          </cell>
          <cell r="M387" t="str">
            <v>緑</v>
          </cell>
          <cell r="ES387" t="str">
            <v>B11</v>
          </cell>
          <cell r="ET387" t="str">
            <v>B12</v>
          </cell>
          <cell r="EU387" t="str">
            <v>B13</v>
          </cell>
          <cell r="EV387" t="str">
            <v>B14</v>
          </cell>
          <cell r="EW387" t="str">
            <v>B15</v>
          </cell>
          <cell r="EX387" t="str">
            <v>B16</v>
          </cell>
          <cell r="EY387" t="str">
            <v>B17</v>
          </cell>
          <cell r="EZ387" t="str">
            <v>C18</v>
          </cell>
          <cell r="FA387" t="str">
            <v>C19</v>
          </cell>
          <cell r="FB387" t="str">
            <v>C20</v>
          </cell>
          <cell r="FC387" t="str">
            <v>C21</v>
          </cell>
          <cell r="FD387" t="str">
            <v>C22</v>
          </cell>
          <cell r="FE387" t="str">
            <v>C23</v>
          </cell>
          <cell r="FF387" t="str">
            <v>C24</v>
          </cell>
          <cell r="FG387" t="str">
            <v>C25</v>
          </cell>
          <cell r="FH387" t="str">
            <v>D26</v>
          </cell>
          <cell r="FI387" t="str">
            <v>D27</v>
          </cell>
          <cell r="FJ387" t="str">
            <v>D28</v>
          </cell>
          <cell r="FK387" t="str">
            <v>D29</v>
          </cell>
          <cell r="FL387" t="str">
            <v>D30</v>
          </cell>
          <cell r="FM387" t="str">
            <v>D31</v>
          </cell>
          <cell r="FN387" t="str">
            <v>E32</v>
          </cell>
          <cell r="FO387" t="str">
            <v>E33</v>
          </cell>
          <cell r="FP387" t="str">
            <v>E34</v>
          </cell>
          <cell r="FQ387" t="str">
            <v>E35</v>
          </cell>
          <cell r="FR387" t="str">
            <v>E36</v>
          </cell>
          <cell r="FS387" t="str">
            <v>E37</v>
          </cell>
          <cell r="FT387" t="str">
            <v>G43</v>
          </cell>
          <cell r="FU387" t="str">
            <v>G44</v>
          </cell>
          <cell r="FV387" t="str">
            <v>G45</v>
          </cell>
          <cell r="FW387" t="str">
            <v>J60</v>
          </cell>
          <cell r="FX387" t="str">
            <v>J61</v>
          </cell>
          <cell r="FY387" t="str">
            <v>J62</v>
          </cell>
          <cell r="FZ387" t="str">
            <v>DI90</v>
          </cell>
          <cell r="GA387" t="str">
            <v/>
          </cell>
          <cell r="GB387" t="str">
            <v/>
          </cell>
          <cell r="GC387" t="str">
            <v/>
          </cell>
          <cell r="GD387" t="str">
            <v/>
          </cell>
          <cell r="GE387" t="str">
            <v/>
          </cell>
          <cell r="GF387" t="str">
            <v/>
          </cell>
          <cell r="GG387" t="str">
            <v/>
          </cell>
          <cell r="GH387" t="str">
            <v/>
          </cell>
          <cell r="GI387" t="str">
            <v/>
          </cell>
          <cell r="GJ387" t="str">
            <v/>
          </cell>
          <cell r="GK387" t="str">
            <v/>
          </cell>
          <cell r="GL387" t="str">
            <v/>
          </cell>
          <cell r="GM387" t="str">
            <v/>
          </cell>
          <cell r="GN387" t="str">
            <v/>
          </cell>
          <cell r="GO387" t="str">
            <v/>
          </cell>
          <cell r="GQ387">
            <v>387</v>
          </cell>
        </row>
        <row r="388">
          <cell r="A388" t="str">
            <v>6201A</v>
          </cell>
          <cell r="B388" t="str">
            <v>Ehime University</v>
          </cell>
          <cell r="C388" t="str">
            <v>Graduate School of Science and Engineering</v>
          </cell>
          <cell r="D388" t="str">
            <v>Science and Engineerin/Natural Science (Chemistry)</v>
          </cell>
          <cell r="E388" t="str">
            <v xml:space="preserve">Biophysical Chemistry Lab. </v>
          </cell>
          <cell r="F388" t="str">
            <v>Miwa SUGIURA</v>
          </cell>
          <cell r="G388" t="str">
            <v>https://www.eng.ehime-u.ac.jp/rikougaku/english/</v>
          </cell>
          <cell r="H388" t="str">
            <v>Mandatory</v>
          </cell>
          <cell r="I388" t="str">
            <v>http://www.sci.ehime-u.ac.jp/en/course/chemical/</v>
          </cell>
          <cell r="J388" t="str">
            <v>Mandatory</v>
          </cell>
          <cell r="K388" t="str">
            <v>http://www.sci.ehime-u.ac.jp/en/course/chemical/</v>
          </cell>
          <cell r="L388" t="str">
            <v>for_PreApplication_Matching</v>
          </cell>
          <cell r="M388" t="str">
            <v>緑</v>
          </cell>
          <cell r="N388">
            <v>37010</v>
          </cell>
          <cell r="O388">
            <v>43040</v>
          </cell>
          <cell r="P388">
            <v>43030</v>
          </cell>
          <cell r="Q388">
            <v>43010</v>
          </cell>
          <cell r="ES388" t="str">
            <v>E37</v>
          </cell>
          <cell r="ET388" t="str">
            <v>G43</v>
          </cell>
          <cell r="EU388" t="str">
            <v/>
          </cell>
          <cell r="EV388" t="str">
            <v/>
          </cell>
          <cell r="EW388" t="str">
            <v/>
          </cell>
          <cell r="EX388" t="str">
            <v/>
          </cell>
          <cell r="EY388" t="str">
            <v/>
          </cell>
          <cell r="EZ388" t="str">
            <v/>
          </cell>
          <cell r="FA388" t="str">
            <v/>
          </cell>
          <cell r="FB388" t="str">
            <v/>
          </cell>
          <cell r="FC388" t="str">
            <v/>
          </cell>
          <cell r="FD388" t="str">
            <v/>
          </cell>
          <cell r="FE388" t="str">
            <v/>
          </cell>
          <cell r="FF388" t="str">
            <v/>
          </cell>
          <cell r="FG388" t="str">
            <v/>
          </cell>
          <cell r="FH388" t="str">
            <v/>
          </cell>
          <cell r="FI388" t="str">
            <v/>
          </cell>
          <cell r="FJ388" t="str">
            <v/>
          </cell>
          <cell r="FK388" t="str">
            <v/>
          </cell>
          <cell r="FL388" t="str">
            <v/>
          </cell>
          <cell r="FM388" t="str">
            <v/>
          </cell>
          <cell r="FN388" t="str">
            <v/>
          </cell>
          <cell r="FO388" t="str">
            <v/>
          </cell>
          <cell r="FP388" t="str">
            <v/>
          </cell>
          <cell r="FQ388" t="str">
            <v/>
          </cell>
          <cell r="FR388" t="str">
            <v/>
          </cell>
          <cell r="FS388" t="str">
            <v/>
          </cell>
          <cell r="FT388" t="str">
            <v/>
          </cell>
          <cell r="FU388" t="str">
            <v/>
          </cell>
          <cell r="FV388" t="str">
            <v/>
          </cell>
          <cell r="FW388" t="str">
            <v/>
          </cell>
          <cell r="FX388" t="str">
            <v/>
          </cell>
          <cell r="FY388" t="str">
            <v/>
          </cell>
          <cell r="FZ388" t="str">
            <v/>
          </cell>
          <cell r="GA388" t="str">
            <v/>
          </cell>
          <cell r="GB388" t="str">
            <v/>
          </cell>
          <cell r="GC388" t="str">
            <v/>
          </cell>
          <cell r="GD388" t="str">
            <v/>
          </cell>
          <cell r="GE388" t="str">
            <v/>
          </cell>
          <cell r="GF388" t="str">
            <v/>
          </cell>
          <cell r="GG388" t="str">
            <v/>
          </cell>
          <cell r="GH388" t="str">
            <v/>
          </cell>
          <cell r="GI388" t="str">
            <v/>
          </cell>
          <cell r="GJ388" t="str">
            <v/>
          </cell>
          <cell r="GK388" t="str">
            <v/>
          </cell>
          <cell r="GL388" t="str">
            <v/>
          </cell>
          <cell r="GM388" t="str">
            <v/>
          </cell>
          <cell r="GN388" t="str">
            <v/>
          </cell>
          <cell r="GO388" t="str">
            <v/>
          </cell>
          <cell r="GQ388">
            <v>388</v>
          </cell>
        </row>
        <row r="389">
          <cell r="A389" t="str">
            <v>6201B</v>
          </cell>
          <cell r="B389" t="str">
            <v>Ehime University</v>
          </cell>
          <cell r="C389" t="str">
            <v>Graduate School of Science and Engineering</v>
          </cell>
          <cell r="D389" t="str">
            <v>Science and Engineerin/Natural Science (Chemistry)</v>
          </cell>
          <cell r="E389" t="str">
            <v xml:space="preserve">Environmental Chemistry Lab. </v>
          </cell>
          <cell r="F389" t="str">
            <v>Tatsuya KUNISUE</v>
          </cell>
          <cell r="G389" t="str">
            <v>https://www.eng.ehime-u.ac.jp/rikougaku/english/</v>
          </cell>
          <cell r="H389" t="str">
            <v>Mandatory</v>
          </cell>
          <cell r="I389" t="str">
            <v>http://www.sci.ehime-u.ac.jp/en/course/chemical/</v>
          </cell>
          <cell r="J389" t="str">
            <v>Mandatory</v>
          </cell>
          <cell r="K389" t="str">
            <v>http://www.sci.ehime-u.ac.jp/en/course/chemical/</v>
          </cell>
          <cell r="L389" t="str">
            <v>for_PreApplication_Matching</v>
          </cell>
          <cell r="M389" t="str">
            <v>緑</v>
          </cell>
          <cell r="ES389" t="str">
            <v>K63</v>
          </cell>
          <cell r="ET389" t="str">
            <v>K64</v>
          </cell>
          <cell r="EU389" t="str">
            <v/>
          </cell>
          <cell r="EV389" t="str">
            <v/>
          </cell>
          <cell r="EW389" t="str">
            <v/>
          </cell>
          <cell r="EX389" t="str">
            <v/>
          </cell>
          <cell r="EY389" t="str">
            <v/>
          </cell>
          <cell r="EZ389" t="str">
            <v/>
          </cell>
          <cell r="FA389" t="str">
            <v/>
          </cell>
          <cell r="FB389" t="str">
            <v/>
          </cell>
          <cell r="FC389" t="str">
            <v/>
          </cell>
          <cell r="FD389" t="str">
            <v/>
          </cell>
          <cell r="FE389" t="str">
            <v/>
          </cell>
          <cell r="FF389" t="str">
            <v/>
          </cell>
          <cell r="FG389" t="str">
            <v/>
          </cell>
          <cell r="FH389" t="str">
            <v/>
          </cell>
          <cell r="FI389" t="str">
            <v/>
          </cell>
          <cell r="FJ389" t="str">
            <v/>
          </cell>
          <cell r="FK389" t="str">
            <v/>
          </cell>
          <cell r="FL389" t="str">
            <v/>
          </cell>
          <cell r="FM389" t="str">
            <v/>
          </cell>
          <cell r="FN389" t="str">
            <v/>
          </cell>
          <cell r="FO389" t="str">
            <v/>
          </cell>
          <cell r="FP389" t="str">
            <v/>
          </cell>
          <cell r="FQ389" t="str">
            <v/>
          </cell>
          <cell r="FR389" t="str">
            <v/>
          </cell>
          <cell r="FS389" t="str">
            <v/>
          </cell>
          <cell r="FT389" t="str">
            <v/>
          </cell>
          <cell r="FU389" t="str">
            <v/>
          </cell>
          <cell r="FV389" t="str">
            <v/>
          </cell>
          <cell r="FW389" t="str">
            <v/>
          </cell>
          <cell r="FX389" t="str">
            <v/>
          </cell>
          <cell r="FY389" t="str">
            <v/>
          </cell>
          <cell r="FZ389" t="str">
            <v/>
          </cell>
          <cell r="GA389" t="str">
            <v/>
          </cell>
          <cell r="GB389" t="str">
            <v/>
          </cell>
          <cell r="GC389" t="str">
            <v/>
          </cell>
          <cell r="GD389" t="str">
            <v/>
          </cell>
          <cell r="GE389" t="str">
            <v/>
          </cell>
          <cell r="GF389" t="str">
            <v/>
          </cell>
          <cell r="GG389" t="str">
            <v/>
          </cell>
          <cell r="GH389" t="str">
            <v/>
          </cell>
          <cell r="GI389" t="str">
            <v/>
          </cell>
          <cell r="GJ389" t="str">
            <v/>
          </cell>
          <cell r="GK389" t="str">
            <v/>
          </cell>
          <cell r="GL389" t="str">
            <v/>
          </cell>
          <cell r="GM389" t="str">
            <v/>
          </cell>
          <cell r="GN389" t="str">
            <v/>
          </cell>
          <cell r="GO389" t="str">
            <v/>
          </cell>
          <cell r="GQ389">
            <v>389</v>
          </cell>
        </row>
        <row r="390">
          <cell r="A390" t="str">
            <v>6201C</v>
          </cell>
          <cell r="B390" t="str">
            <v>Ehime University</v>
          </cell>
          <cell r="C390" t="str">
            <v>Graduate School of Science and Engineering</v>
          </cell>
          <cell r="D390" t="str">
            <v>Science and Engineerin/Natural Science (Chemistry)</v>
          </cell>
          <cell r="E390" t="str">
            <v>Analytical Chemistry Lab.</v>
          </cell>
          <cell r="F390" t="str">
            <v>Tamotsu ZAKO</v>
          </cell>
          <cell r="G390" t="str">
            <v>https://www.eng.ehime-u.ac.jp/rikougaku/english/</v>
          </cell>
          <cell r="H390" t="str">
            <v>Mandatory</v>
          </cell>
          <cell r="I390" t="str">
            <v>http://www.sci.ehime-u.ac.jp/en/course/chemical/</v>
          </cell>
          <cell r="J390" t="str">
            <v>Mandatory</v>
          </cell>
          <cell r="K390" t="str">
            <v>http://www.sci.ehime-u.ac.jp/en/course/chemical/</v>
          </cell>
          <cell r="L390" t="str">
            <v>for_PreApplication_Matching</v>
          </cell>
          <cell r="M390" t="str">
            <v>緑</v>
          </cell>
          <cell r="ES390" t="str">
            <v>D27</v>
          </cell>
          <cell r="ET390" t="str">
            <v>E34</v>
          </cell>
          <cell r="EU390" t="str">
            <v/>
          </cell>
          <cell r="EV390" t="str">
            <v/>
          </cell>
          <cell r="EW390" t="str">
            <v/>
          </cell>
          <cell r="EX390" t="str">
            <v/>
          </cell>
          <cell r="EY390" t="str">
            <v/>
          </cell>
          <cell r="EZ390" t="str">
            <v/>
          </cell>
          <cell r="FA390" t="str">
            <v/>
          </cell>
          <cell r="FB390" t="str">
            <v/>
          </cell>
          <cell r="FC390" t="str">
            <v/>
          </cell>
          <cell r="FD390" t="str">
            <v/>
          </cell>
          <cell r="FE390" t="str">
            <v/>
          </cell>
          <cell r="FF390" t="str">
            <v/>
          </cell>
          <cell r="FG390" t="str">
            <v/>
          </cell>
          <cell r="FH390" t="str">
            <v/>
          </cell>
          <cell r="FI390" t="str">
            <v/>
          </cell>
          <cell r="FJ390" t="str">
            <v/>
          </cell>
          <cell r="FK390" t="str">
            <v/>
          </cell>
          <cell r="FL390" t="str">
            <v/>
          </cell>
          <cell r="FM390" t="str">
            <v/>
          </cell>
          <cell r="FN390" t="str">
            <v/>
          </cell>
          <cell r="FO390" t="str">
            <v/>
          </cell>
          <cell r="FP390" t="str">
            <v/>
          </cell>
          <cell r="FQ390" t="str">
            <v/>
          </cell>
          <cell r="FR390" t="str">
            <v/>
          </cell>
          <cell r="FS390" t="str">
            <v/>
          </cell>
          <cell r="FT390" t="str">
            <v/>
          </cell>
          <cell r="FU390" t="str">
            <v/>
          </cell>
          <cell r="FV390" t="str">
            <v/>
          </cell>
          <cell r="FW390" t="str">
            <v/>
          </cell>
          <cell r="FX390" t="str">
            <v/>
          </cell>
          <cell r="FY390" t="str">
            <v/>
          </cell>
          <cell r="FZ390" t="str">
            <v/>
          </cell>
          <cell r="GA390" t="str">
            <v/>
          </cell>
          <cell r="GB390" t="str">
            <v/>
          </cell>
          <cell r="GC390" t="str">
            <v/>
          </cell>
          <cell r="GD390" t="str">
            <v/>
          </cell>
          <cell r="GE390" t="str">
            <v/>
          </cell>
          <cell r="GF390" t="str">
            <v/>
          </cell>
          <cell r="GG390" t="str">
            <v/>
          </cell>
          <cell r="GH390" t="str">
            <v/>
          </cell>
          <cell r="GI390" t="str">
            <v/>
          </cell>
          <cell r="GJ390" t="str">
            <v/>
          </cell>
          <cell r="GK390" t="str">
            <v/>
          </cell>
          <cell r="GL390" t="str">
            <v/>
          </cell>
          <cell r="GM390" t="str">
            <v/>
          </cell>
          <cell r="GN390" t="str">
            <v/>
          </cell>
          <cell r="GO390" t="str">
            <v/>
          </cell>
          <cell r="GQ390">
            <v>390</v>
          </cell>
        </row>
        <row r="391">
          <cell r="A391" t="str">
            <v>6201D</v>
          </cell>
          <cell r="B391" t="str">
            <v>Ehime University</v>
          </cell>
          <cell r="C391" t="str">
            <v>Graduate School of Science and Engineering</v>
          </cell>
          <cell r="D391" t="str">
            <v>Science and Engineering/Mathematics and Computer Science Program</v>
          </cell>
          <cell r="G391" t="str">
            <v>https://www.eng.ehime-u.ac.jp/rikougaku/english/</v>
          </cell>
          <cell r="H391" t="str">
            <v>Not mandatory</v>
          </cell>
          <cell r="I391" t="str">
            <v>https://www.eng.ehime-u.ac.jp/rikougaku/english/</v>
          </cell>
          <cell r="J391" t="str">
            <v>Not mandatory</v>
          </cell>
          <cell r="K391" t="str">
            <v>https://www.eng.ehime-u.ac.jp/rikougaku/english/</v>
          </cell>
          <cell r="L391" t="str">
            <v>for_PreApplication_Matching</v>
          </cell>
          <cell r="M391" t="str">
            <v>緑</v>
          </cell>
          <cell r="ES391" t="str">
            <v>B11</v>
          </cell>
          <cell r="ET391" t="str">
            <v>B12</v>
          </cell>
          <cell r="EU391" t="str">
            <v>J60</v>
          </cell>
          <cell r="EV391" t="str">
            <v/>
          </cell>
          <cell r="EW391" t="str">
            <v/>
          </cell>
          <cell r="EX391" t="str">
            <v/>
          </cell>
          <cell r="EY391" t="str">
            <v/>
          </cell>
          <cell r="EZ391" t="str">
            <v/>
          </cell>
          <cell r="FA391" t="str">
            <v/>
          </cell>
          <cell r="FB391" t="str">
            <v/>
          </cell>
          <cell r="FC391" t="str">
            <v/>
          </cell>
          <cell r="FD391" t="str">
            <v/>
          </cell>
          <cell r="FE391" t="str">
            <v/>
          </cell>
          <cell r="FF391" t="str">
            <v/>
          </cell>
          <cell r="FG391" t="str">
            <v/>
          </cell>
          <cell r="FH391" t="str">
            <v/>
          </cell>
          <cell r="FI391" t="str">
            <v/>
          </cell>
          <cell r="FJ391" t="str">
            <v/>
          </cell>
          <cell r="FK391" t="str">
            <v/>
          </cell>
          <cell r="FL391" t="str">
            <v/>
          </cell>
          <cell r="FM391" t="str">
            <v/>
          </cell>
          <cell r="FN391" t="str">
            <v/>
          </cell>
          <cell r="FO391" t="str">
            <v/>
          </cell>
          <cell r="FP391" t="str">
            <v/>
          </cell>
          <cell r="FQ391" t="str">
            <v/>
          </cell>
          <cell r="FR391" t="str">
            <v/>
          </cell>
          <cell r="FS391" t="str">
            <v/>
          </cell>
          <cell r="FT391" t="str">
            <v/>
          </cell>
          <cell r="FU391" t="str">
            <v/>
          </cell>
          <cell r="FV391" t="str">
            <v/>
          </cell>
          <cell r="FW391" t="str">
            <v/>
          </cell>
          <cell r="FX391" t="str">
            <v/>
          </cell>
          <cell r="FY391" t="str">
            <v/>
          </cell>
          <cell r="FZ391" t="str">
            <v/>
          </cell>
          <cell r="GA391" t="str">
            <v/>
          </cell>
          <cell r="GB391" t="str">
            <v/>
          </cell>
          <cell r="GC391" t="str">
            <v/>
          </cell>
          <cell r="GD391" t="str">
            <v/>
          </cell>
          <cell r="GE391" t="str">
            <v/>
          </cell>
          <cell r="GF391" t="str">
            <v/>
          </cell>
          <cell r="GG391" t="str">
            <v/>
          </cell>
          <cell r="GH391" t="str">
            <v/>
          </cell>
          <cell r="GI391" t="str">
            <v/>
          </cell>
          <cell r="GJ391" t="str">
            <v/>
          </cell>
          <cell r="GK391" t="str">
            <v/>
          </cell>
          <cell r="GL391" t="str">
            <v/>
          </cell>
          <cell r="GM391" t="str">
            <v/>
          </cell>
          <cell r="GN391" t="str">
            <v/>
          </cell>
          <cell r="GO391" t="str">
            <v/>
          </cell>
          <cell r="GQ391">
            <v>391</v>
          </cell>
        </row>
        <row r="392">
          <cell r="A392" t="str">
            <v>6201F</v>
          </cell>
          <cell r="B392" t="str">
            <v>Ehime University</v>
          </cell>
          <cell r="C392" t="str">
            <v>Graduate School of Science and Engineering</v>
          </cell>
          <cell r="D392" t="str">
            <v>Science and Engineering/Natural Science Program(Earth Sciences)</v>
          </cell>
          <cell r="E392" t="str">
            <v>Paleoenvironmental Lab.</v>
          </cell>
          <cell r="F392" t="str">
            <v>Rie S, HORI</v>
          </cell>
          <cell r="G392" t="str">
            <v>https://www.eng.ehime-u.ac.jp/rikougaku/english/</v>
          </cell>
          <cell r="H392" t="str">
            <v>Not mandatory</v>
          </cell>
          <cell r="J392" t="str">
            <v>Mandatory</v>
          </cell>
          <cell r="K392" t="str">
            <v>EARTH SCIENCE COURSE | Faculty of Science, Ehime University (ehime-u.ac.jp)</v>
          </cell>
          <cell r="L392" t="str">
            <v>for_PreApplication_Matching</v>
          </cell>
          <cell r="M392" t="str">
            <v>緑</v>
          </cell>
          <cell r="N392">
            <v>17050</v>
          </cell>
          <cell r="ES392" t="str">
            <v>B17</v>
          </cell>
          <cell r="ET392" t="str">
            <v/>
          </cell>
          <cell r="EU392" t="str">
            <v/>
          </cell>
          <cell r="EV392" t="str">
            <v/>
          </cell>
          <cell r="EW392" t="str">
            <v/>
          </cell>
          <cell r="EX392" t="str">
            <v/>
          </cell>
          <cell r="EY392" t="str">
            <v/>
          </cell>
          <cell r="EZ392" t="str">
            <v/>
          </cell>
          <cell r="FA392" t="str">
            <v/>
          </cell>
          <cell r="FB392" t="str">
            <v/>
          </cell>
          <cell r="FC392" t="str">
            <v/>
          </cell>
          <cell r="FD392" t="str">
            <v/>
          </cell>
          <cell r="FE392" t="str">
            <v/>
          </cell>
          <cell r="FF392" t="str">
            <v/>
          </cell>
          <cell r="FG392" t="str">
            <v/>
          </cell>
          <cell r="FH392" t="str">
            <v/>
          </cell>
          <cell r="FI392" t="str">
            <v/>
          </cell>
          <cell r="FJ392" t="str">
            <v/>
          </cell>
          <cell r="FK392" t="str">
            <v/>
          </cell>
          <cell r="FL392" t="str">
            <v/>
          </cell>
          <cell r="FM392" t="str">
            <v/>
          </cell>
          <cell r="FN392" t="str">
            <v/>
          </cell>
          <cell r="FO392" t="str">
            <v/>
          </cell>
          <cell r="FP392" t="str">
            <v/>
          </cell>
          <cell r="FQ392" t="str">
            <v/>
          </cell>
          <cell r="FR392" t="str">
            <v/>
          </cell>
          <cell r="FS392" t="str">
            <v/>
          </cell>
          <cell r="FT392" t="str">
            <v/>
          </cell>
          <cell r="FU392" t="str">
            <v/>
          </cell>
          <cell r="FV392" t="str">
            <v/>
          </cell>
          <cell r="FW392" t="str">
            <v/>
          </cell>
          <cell r="FX392" t="str">
            <v/>
          </cell>
          <cell r="FY392" t="str">
            <v/>
          </cell>
          <cell r="FZ392" t="str">
            <v/>
          </cell>
          <cell r="GA392" t="str">
            <v/>
          </cell>
          <cell r="GB392" t="str">
            <v/>
          </cell>
          <cell r="GC392" t="str">
            <v/>
          </cell>
          <cell r="GD392" t="str">
            <v/>
          </cell>
          <cell r="GE392" t="str">
            <v/>
          </cell>
          <cell r="GF392" t="str">
            <v/>
          </cell>
          <cell r="GG392" t="str">
            <v/>
          </cell>
          <cell r="GH392" t="str">
            <v/>
          </cell>
          <cell r="GI392" t="str">
            <v/>
          </cell>
          <cell r="GJ392" t="str">
            <v/>
          </cell>
          <cell r="GK392" t="str">
            <v/>
          </cell>
          <cell r="GL392" t="str">
            <v/>
          </cell>
          <cell r="GM392" t="str">
            <v/>
          </cell>
          <cell r="GN392" t="str">
            <v/>
          </cell>
          <cell r="GO392" t="str">
            <v/>
          </cell>
          <cell r="GQ392">
            <v>392</v>
          </cell>
        </row>
        <row r="393">
          <cell r="A393" t="str">
            <v>6201G</v>
          </cell>
          <cell r="B393" t="str">
            <v>Ehime University</v>
          </cell>
          <cell r="C393" t="str">
            <v>Graduate school of Science and Engineering</v>
          </cell>
          <cell r="D393" t="str">
            <v>Public Infrastructure Program/
Civil and Environmental Engineering</v>
          </cell>
          <cell r="G393" t="str">
            <v>https://www.eng.ehime-u.ac.jp/rikougaku/english/professor/</v>
          </cell>
          <cell r="H393" t="str">
            <v>Mandatory</v>
          </cell>
          <cell r="I393" t="str">
            <v>https://www.eng.ehime-u.ac.jp/rikougaku/english/professor/</v>
          </cell>
          <cell r="J393" t="str">
            <v>Mandatory</v>
          </cell>
          <cell r="K393" t="str">
            <v>https://www.eng.ehime-u.ac.jp/rikougaku/english/professor/</v>
          </cell>
          <cell r="L393" t="str">
            <v>for_PreApplication_Matching</v>
          </cell>
          <cell r="M393" t="str">
            <v>緑</v>
          </cell>
          <cell r="ES393" t="str">
            <v>C22</v>
          </cell>
          <cell r="ET393" t="str">
            <v>C25</v>
          </cell>
          <cell r="EU393" t="str">
            <v/>
          </cell>
          <cell r="EV393" t="str">
            <v/>
          </cell>
          <cell r="EW393" t="str">
            <v/>
          </cell>
          <cell r="EX393" t="str">
            <v/>
          </cell>
          <cell r="EY393" t="str">
            <v/>
          </cell>
          <cell r="EZ393" t="str">
            <v/>
          </cell>
          <cell r="FA393" t="str">
            <v/>
          </cell>
          <cell r="FB393" t="str">
            <v/>
          </cell>
          <cell r="FC393" t="str">
            <v/>
          </cell>
          <cell r="FD393" t="str">
            <v/>
          </cell>
          <cell r="FE393" t="str">
            <v/>
          </cell>
          <cell r="FF393" t="str">
            <v/>
          </cell>
          <cell r="FG393" t="str">
            <v/>
          </cell>
          <cell r="FH393" t="str">
            <v/>
          </cell>
          <cell r="FI393" t="str">
            <v/>
          </cell>
          <cell r="FJ393" t="str">
            <v/>
          </cell>
          <cell r="FK393" t="str">
            <v/>
          </cell>
          <cell r="FL393" t="str">
            <v/>
          </cell>
          <cell r="FM393" t="str">
            <v/>
          </cell>
          <cell r="FN393" t="str">
            <v/>
          </cell>
          <cell r="FO393" t="str">
            <v/>
          </cell>
          <cell r="FP393" t="str">
            <v/>
          </cell>
          <cell r="FQ393" t="str">
            <v/>
          </cell>
          <cell r="FR393" t="str">
            <v/>
          </cell>
          <cell r="FS393" t="str">
            <v/>
          </cell>
          <cell r="FT393" t="str">
            <v/>
          </cell>
          <cell r="FU393" t="str">
            <v/>
          </cell>
          <cell r="FV393" t="str">
            <v/>
          </cell>
          <cell r="FW393" t="str">
            <v/>
          </cell>
          <cell r="FX393" t="str">
            <v/>
          </cell>
          <cell r="FY393" t="str">
            <v/>
          </cell>
          <cell r="FZ393" t="str">
            <v/>
          </cell>
          <cell r="GA393" t="str">
            <v/>
          </cell>
          <cell r="GB393" t="str">
            <v/>
          </cell>
          <cell r="GC393" t="str">
            <v/>
          </cell>
          <cell r="GD393" t="str">
            <v/>
          </cell>
          <cell r="GE393" t="str">
            <v/>
          </cell>
          <cell r="GF393" t="str">
            <v/>
          </cell>
          <cell r="GG393" t="str">
            <v/>
          </cell>
          <cell r="GH393" t="str">
            <v/>
          </cell>
          <cell r="GI393" t="str">
            <v/>
          </cell>
          <cell r="GJ393" t="str">
            <v/>
          </cell>
          <cell r="GK393" t="str">
            <v/>
          </cell>
          <cell r="GL393" t="str">
            <v/>
          </cell>
          <cell r="GM393" t="str">
            <v/>
          </cell>
          <cell r="GN393" t="str">
            <v/>
          </cell>
          <cell r="GO393" t="str">
            <v/>
          </cell>
          <cell r="GQ393">
            <v>393</v>
          </cell>
        </row>
        <row r="394">
          <cell r="A394" t="str">
            <v>6201H</v>
          </cell>
          <cell r="B394" t="str">
            <v>Ehime University</v>
          </cell>
          <cell r="C394" t="str">
            <v>Graduate School of Science and Engineering</v>
          </cell>
          <cell r="D394" t="str">
            <v>Science and Engineering/Natural Science Program(Biology)</v>
          </cell>
          <cell r="E394" t="str">
            <v xml:space="preserve">Molecula Ecology and Health Lab. </v>
          </cell>
          <cell r="F394" t="str">
            <v>Kozo WATANABE</v>
          </cell>
          <cell r="G394" t="str">
            <v>https://www.eng.ehime-u.ac.jp/rikougaku/english/</v>
          </cell>
          <cell r="H394" t="str">
            <v>Mandatory</v>
          </cell>
          <cell r="I394" t="str">
            <v>https://www.mecohlab.com/</v>
          </cell>
          <cell r="J394" t="str">
            <v>Mandatory</v>
          </cell>
          <cell r="K394" t="str">
            <v>https://www.mecohlab.com/</v>
          </cell>
          <cell r="L394" t="str">
            <v>for_PreApplication_Matching</v>
          </cell>
          <cell r="M394" t="str">
            <v>緑</v>
          </cell>
          <cell r="N394">
            <v>39060</v>
          </cell>
          <cell r="O394">
            <v>45020</v>
          </cell>
          <cell r="P394">
            <v>45040</v>
          </cell>
          <cell r="Q394">
            <v>49040</v>
          </cell>
          <cell r="ES394" t="str">
            <v>F39</v>
          </cell>
          <cell r="ET394" t="str">
            <v>G45</v>
          </cell>
          <cell r="EU394" t="str">
            <v>H49</v>
          </cell>
          <cell r="EV394" t="str">
            <v/>
          </cell>
          <cell r="EW394" t="str">
            <v/>
          </cell>
          <cell r="EX394" t="str">
            <v/>
          </cell>
          <cell r="EY394" t="str">
            <v/>
          </cell>
          <cell r="EZ394" t="str">
            <v/>
          </cell>
          <cell r="FA394" t="str">
            <v/>
          </cell>
          <cell r="FB394" t="str">
            <v/>
          </cell>
          <cell r="FC394" t="str">
            <v/>
          </cell>
          <cell r="FD394" t="str">
            <v/>
          </cell>
          <cell r="FE394" t="str">
            <v/>
          </cell>
          <cell r="FF394" t="str">
            <v/>
          </cell>
          <cell r="FG394" t="str">
            <v/>
          </cell>
          <cell r="FH394" t="str">
            <v/>
          </cell>
          <cell r="FI394" t="str">
            <v/>
          </cell>
          <cell r="FJ394" t="str">
            <v/>
          </cell>
          <cell r="FK394" t="str">
            <v/>
          </cell>
          <cell r="FL394" t="str">
            <v/>
          </cell>
          <cell r="FM394" t="str">
            <v/>
          </cell>
          <cell r="FN394" t="str">
            <v/>
          </cell>
          <cell r="FO394" t="str">
            <v/>
          </cell>
          <cell r="FP394" t="str">
            <v/>
          </cell>
          <cell r="FQ394" t="str">
            <v/>
          </cell>
          <cell r="FR394" t="str">
            <v/>
          </cell>
          <cell r="FS394" t="str">
            <v/>
          </cell>
          <cell r="FT394" t="str">
            <v/>
          </cell>
          <cell r="FU394" t="str">
            <v/>
          </cell>
          <cell r="FV394" t="str">
            <v/>
          </cell>
          <cell r="FW394" t="str">
            <v/>
          </cell>
          <cell r="FX394" t="str">
            <v/>
          </cell>
          <cell r="FY394" t="str">
            <v/>
          </cell>
          <cell r="FZ394" t="str">
            <v/>
          </cell>
          <cell r="GA394" t="str">
            <v/>
          </cell>
          <cell r="GB394" t="str">
            <v/>
          </cell>
          <cell r="GC394" t="str">
            <v/>
          </cell>
          <cell r="GD394" t="str">
            <v/>
          </cell>
          <cell r="GE394" t="str">
            <v/>
          </cell>
          <cell r="GF394" t="str">
            <v/>
          </cell>
          <cell r="GG394" t="str">
            <v/>
          </cell>
          <cell r="GH394" t="str">
            <v/>
          </cell>
          <cell r="GI394" t="str">
            <v/>
          </cell>
          <cell r="GJ394" t="str">
            <v/>
          </cell>
          <cell r="GK394" t="str">
            <v/>
          </cell>
          <cell r="GL394" t="str">
            <v/>
          </cell>
          <cell r="GM394" t="str">
            <v/>
          </cell>
          <cell r="GN394" t="str">
            <v/>
          </cell>
          <cell r="GO394" t="str">
            <v/>
          </cell>
          <cell r="GQ394">
            <v>394</v>
          </cell>
        </row>
        <row r="395">
          <cell r="A395" t="str">
            <v>6201I</v>
          </cell>
          <cell r="B395" t="str">
            <v>Ehime University</v>
          </cell>
          <cell r="C395" t="str">
            <v>Graduate School of Science and Engineering</v>
          </cell>
          <cell r="D395" t="str">
            <v>Science and Engineering/Natural Science Program(Biology)</v>
          </cell>
          <cell r="E395" t="str">
            <v xml:space="preserve">Environmental Toxicology Lab. </v>
          </cell>
          <cell r="F395" t="str">
            <v>Hisato IWATA</v>
          </cell>
          <cell r="G395" t="str">
            <v>http://ecotoxiwata.jp/en/index.html</v>
          </cell>
          <cell r="H395" t="str">
            <v>Mandatory</v>
          </cell>
          <cell r="I395" t="str">
            <v>http://ecotoxiwata.jp/en/index.html</v>
          </cell>
          <cell r="J395" t="str">
            <v>Mandatory</v>
          </cell>
          <cell r="K395" t="str">
            <v>http://ecotoxiwata.jp/en/index.html</v>
          </cell>
          <cell r="L395" t="str">
            <v>for_PreApplication_Matching</v>
          </cell>
          <cell r="M395" t="str">
            <v>緑</v>
          </cell>
          <cell r="N395">
            <v>63030</v>
          </cell>
          <cell r="ES395" t="str">
            <v>K63</v>
          </cell>
          <cell r="ET395" t="str">
            <v/>
          </cell>
          <cell r="EU395" t="str">
            <v/>
          </cell>
          <cell r="EV395" t="str">
            <v/>
          </cell>
          <cell r="EW395" t="str">
            <v/>
          </cell>
          <cell r="EX395" t="str">
            <v/>
          </cell>
          <cell r="EY395" t="str">
            <v/>
          </cell>
          <cell r="EZ395" t="str">
            <v/>
          </cell>
          <cell r="FA395" t="str">
            <v/>
          </cell>
          <cell r="FB395" t="str">
            <v/>
          </cell>
          <cell r="FC395" t="str">
            <v/>
          </cell>
          <cell r="FD395" t="str">
            <v/>
          </cell>
          <cell r="FE395" t="str">
            <v/>
          </cell>
          <cell r="FF395" t="str">
            <v/>
          </cell>
          <cell r="FG395" t="str">
            <v/>
          </cell>
          <cell r="FH395" t="str">
            <v/>
          </cell>
          <cell r="FI395" t="str">
            <v/>
          </cell>
          <cell r="FJ395" t="str">
            <v/>
          </cell>
          <cell r="FK395" t="str">
            <v/>
          </cell>
          <cell r="FL395" t="str">
            <v/>
          </cell>
          <cell r="FM395" t="str">
            <v/>
          </cell>
          <cell r="FN395" t="str">
            <v/>
          </cell>
          <cell r="FO395" t="str">
            <v/>
          </cell>
          <cell r="FP395" t="str">
            <v/>
          </cell>
          <cell r="FQ395" t="str">
            <v/>
          </cell>
          <cell r="FR395" t="str">
            <v/>
          </cell>
          <cell r="FS395" t="str">
            <v/>
          </cell>
          <cell r="FT395" t="str">
            <v/>
          </cell>
          <cell r="FU395" t="str">
            <v/>
          </cell>
          <cell r="FV395" t="str">
            <v/>
          </cell>
          <cell r="FW395" t="str">
            <v/>
          </cell>
          <cell r="FX395" t="str">
            <v/>
          </cell>
          <cell r="FY395" t="str">
            <v/>
          </cell>
          <cell r="FZ395" t="str">
            <v/>
          </cell>
          <cell r="GA395" t="str">
            <v/>
          </cell>
          <cell r="GB395" t="str">
            <v/>
          </cell>
          <cell r="GC395" t="str">
            <v/>
          </cell>
          <cell r="GD395" t="str">
            <v/>
          </cell>
          <cell r="GE395" t="str">
            <v/>
          </cell>
          <cell r="GF395" t="str">
            <v/>
          </cell>
          <cell r="GG395" t="str">
            <v/>
          </cell>
          <cell r="GH395" t="str">
            <v/>
          </cell>
          <cell r="GI395" t="str">
            <v/>
          </cell>
          <cell r="GJ395" t="str">
            <v/>
          </cell>
          <cell r="GK395" t="str">
            <v/>
          </cell>
          <cell r="GL395" t="str">
            <v/>
          </cell>
          <cell r="GM395" t="str">
            <v/>
          </cell>
          <cell r="GN395" t="str">
            <v/>
          </cell>
          <cell r="GO395" t="str">
            <v/>
          </cell>
          <cell r="GQ395">
            <v>395</v>
          </cell>
        </row>
        <row r="396">
          <cell r="A396" t="str">
            <v>6201J</v>
          </cell>
          <cell r="B396" t="str">
            <v>Ehime University</v>
          </cell>
          <cell r="C396" t="str">
            <v>Graduate school of Science and Engineering</v>
          </cell>
          <cell r="D396" t="str">
            <v>Public Infrastructure Program/
Applied Information  Engineering</v>
          </cell>
          <cell r="G396" t="str">
            <v>https://www.eng.ehime-u.ac.jp/rikougaku/english/professor/</v>
          </cell>
          <cell r="H396" t="str">
            <v>Mandatory</v>
          </cell>
          <cell r="I396" t="str">
            <v>https://www.eng.ehime-u.ac.jp/rikougaku/english/professor/</v>
          </cell>
          <cell r="J396" t="str">
            <v>Mandatory</v>
          </cell>
          <cell r="K396" t="str">
            <v>https://www.eng.ehime-u.ac.jp/rikougaku/english/professor/</v>
          </cell>
          <cell r="L396" t="str">
            <v>for_PreApplication_Matching</v>
          </cell>
          <cell r="M396" t="str">
            <v>緑</v>
          </cell>
          <cell r="ES396" t="str">
            <v>J62</v>
          </cell>
          <cell r="ET396" t="str">
            <v/>
          </cell>
          <cell r="EU396" t="str">
            <v/>
          </cell>
          <cell r="EV396" t="str">
            <v/>
          </cell>
          <cell r="EW396" t="str">
            <v/>
          </cell>
          <cell r="EX396" t="str">
            <v/>
          </cell>
          <cell r="EY396" t="str">
            <v/>
          </cell>
          <cell r="EZ396" t="str">
            <v/>
          </cell>
          <cell r="FA396" t="str">
            <v/>
          </cell>
          <cell r="FB396" t="str">
            <v/>
          </cell>
          <cell r="FC396" t="str">
            <v/>
          </cell>
          <cell r="FD396" t="str">
            <v/>
          </cell>
          <cell r="FE396" t="str">
            <v/>
          </cell>
          <cell r="FF396" t="str">
            <v/>
          </cell>
          <cell r="FG396" t="str">
            <v/>
          </cell>
          <cell r="FH396" t="str">
            <v/>
          </cell>
          <cell r="FI396" t="str">
            <v/>
          </cell>
          <cell r="FJ396" t="str">
            <v/>
          </cell>
          <cell r="FK396" t="str">
            <v/>
          </cell>
          <cell r="FL396" t="str">
            <v/>
          </cell>
          <cell r="FM396" t="str">
            <v/>
          </cell>
          <cell r="FN396" t="str">
            <v/>
          </cell>
          <cell r="FO396" t="str">
            <v/>
          </cell>
          <cell r="FP396" t="str">
            <v/>
          </cell>
          <cell r="FQ396" t="str">
            <v/>
          </cell>
          <cell r="FR396" t="str">
            <v/>
          </cell>
          <cell r="FS396" t="str">
            <v/>
          </cell>
          <cell r="FT396" t="str">
            <v/>
          </cell>
          <cell r="FU396" t="str">
            <v/>
          </cell>
          <cell r="FV396" t="str">
            <v/>
          </cell>
          <cell r="FW396" t="str">
            <v/>
          </cell>
          <cell r="FX396" t="str">
            <v/>
          </cell>
          <cell r="FY396" t="str">
            <v/>
          </cell>
          <cell r="FZ396" t="str">
            <v/>
          </cell>
          <cell r="GA396" t="str">
            <v/>
          </cell>
          <cell r="GB396" t="str">
            <v/>
          </cell>
          <cell r="GC396" t="str">
            <v/>
          </cell>
          <cell r="GD396" t="str">
            <v/>
          </cell>
          <cell r="GE396" t="str">
            <v/>
          </cell>
          <cell r="GF396" t="str">
            <v/>
          </cell>
          <cell r="GG396" t="str">
            <v/>
          </cell>
          <cell r="GH396" t="str">
            <v/>
          </cell>
          <cell r="GI396" t="str">
            <v/>
          </cell>
          <cell r="GJ396" t="str">
            <v/>
          </cell>
          <cell r="GK396" t="str">
            <v/>
          </cell>
          <cell r="GL396" t="str">
            <v/>
          </cell>
          <cell r="GM396" t="str">
            <v/>
          </cell>
          <cell r="GN396" t="str">
            <v/>
          </cell>
          <cell r="GO396" t="str">
            <v/>
          </cell>
          <cell r="GQ396">
            <v>396</v>
          </cell>
        </row>
        <row r="397">
          <cell r="A397" t="str">
            <v>6201K</v>
          </cell>
          <cell r="B397" t="str">
            <v>Ehime University</v>
          </cell>
          <cell r="C397" t="str">
            <v>Graduate school of Science and Engineering</v>
          </cell>
          <cell r="D397" t="str">
            <v>Industrial Science and Technology Program/
Mechanical Engineering</v>
          </cell>
          <cell r="G397" t="str">
            <v>https://www.eng.ehime-u.ac.jp/rikougaku/english/professor/</v>
          </cell>
          <cell r="H397" t="str">
            <v>Mandatory</v>
          </cell>
          <cell r="I397" t="str">
            <v>https://www.eng.ehime-u.ac.jp/rikougaku/english/professor/</v>
          </cell>
          <cell r="J397" t="str">
            <v>Mandatory</v>
          </cell>
          <cell r="K397" t="str">
            <v>https://www.eng.ehime-u.ac.jp/rikougaku/english/professor/</v>
          </cell>
          <cell r="L397" t="str">
            <v>for_PreApplication_Matching</v>
          </cell>
          <cell r="M397" t="str">
            <v>緑</v>
          </cell>
          <cell r="ES397" t="str">
            <v>C18</v>
          </cell>
          <cell r="ET397" t="str">
            <v>C19</v>
          </cell>
          <cell r="EU397" t="str">
            <v>C20</v>
          </cell>
          <cell r="EV397" t="str">
            <v/>
          </cell>
          <cell r="EW397" t="str">
            <v/>
          </cell>
          <cell r="EX397" t="str">
            <v/>
          </cell>
          <cell r="EY397" t="str">
            <v/>
          </cell>
          <cell r="EZ397" t="str">
            <v/>
          </cell>
          <cell r="FA397" t="str">
            <v/>
          </cell>
          <cell r="FB397" t="str">
            <v/>
          </cell>
          <cell r="FC397" t="str">
            <v/>
          </cell>
          <cell r="FD397" t="str">
            <v/>
          </cell>
          <cell r="FE397" t="str">
            <v/>
          </cell>
          <cell r="FF397" t="str">
            <v/>
          </cell>
          <cell r="FG397" t="str">
            <v/>
          </cell>
          <cell r="FH397" t="str">
            <v/>
          </cell>
          <cell r="FI397" t="str">
            <v/>
          </cell>
          <cell r="FJ397" t="str">
            <v/>
          </cell>
          <cell r="FK397" t="str">
            <v/>
          </cell>
          <cell r="FL397" t="str">
            <v/>
          </cell>
          <cell r="FM397" t="str">
            <v/>
          </cell>
          <cell r="FN397" t="str">
            <v/>
          </cell>
          <cell r="FO397" t="str">
            <v/>
          </cell>
          <cell r="FP397" t="str">
            <v/>
          </cell>
          <cell r="FQ397" t="str">
            <v/>
          </cell>
          <cell r="FR397" t="str">
            <v/>
          </cell>
          <cell r="FS397" t="str">
            <v/>
          </cell>
          <cell r="FT397" t="str">
            <v/>
          </cell>
          <cell r="FU397" t="str">
            <v/>
          </cell>
          <cell r="FV397" t="str">
            <v/>
          </cell>
          <cell r="FW397" t="str">
            <v/>
          </cell>
          <cell r="FX397" t="str">
            <v/>
          </cell>
          <cell r="FY397" t="str">
            <v/>
          </cell>
          <cell r="FZ397" t="str">
            <v/>
          </cell>
          <cell r="GA397" t="str">
            <v/>
          </cell>
          <cell r="GB397" t="str">
            <v/>
          </cell>
          <cell r="GC397" t="str">
            <v/>
          </cell>
          <cell r="GD397" t="str">
            <v/>
          </cell>
          <cell r="GE397" t="str">
            <v/>
          </cell>
          <cell r="GF397" t="str">
            <v/>
          </cell>
          <cell r="GG397" t="str">
            <v/>
          </cell>
          <cell r="GH397" t="str">
            <v/>
          </cell>
          <cell r="GI397" t="str">
            <v/>
          </cell>
          <cell r="GJ397" t="str">
            <v/>
          </cell>
          <cell r="GK397" t="str">
            <v/>
          </cell>
          <cell r="GL397" t="str">
            <v/>
          </cell>
          <cell r="GM397" t="str">
            <v/>
          </cell>
          <cell r="GN397" t="str">
            <v/>
          </cell>
          <cell r="GO397" t="str">
            <v/>
          </cell>
          <cell r="GQ397">
            <v>397</v>
          </cell>
        </row>
        <row r="398">
          <cell r="A398" t="str">
            <v>6202A</v>
          </cell>
          <cell r="B398" t="str">
            <v>Ehime University</v>
          </cell>
          <cell r="C398" t="str">
            <v>The United Graduate School of Agricultural Sciences
(Doctor Program)</v>
          </cell>
          <cell r="G398" t="str">
            <v>http://rendai.agr.ehime-u.ac.jp/english/</v>
          </cell>
          <cell r="H398" t="str">
            <v>Master's degree candidates are not accepted</v>
          </cell>
          <cell r="J398" t="str">
            <v>Mandatory</v>
          </cell>
          <cell r="K398" t="str">
            <v>http://rendai.agr.ehime-u.ac.jp/english/kenkyu/</v>
          </cell>
          <cell r="L398" t="str">
            <v>for_PreApplication_Matching</v>
          </cell>
          <cell r="M398" t="str">
            <v>緑</v>
          </cell>
          <cell r="N398">
            <v>38010</v>
          </cell>
          <cell r="O398">
            <v>38020</v>
          </cell>
          <cell r="P398">
            <v>38030</v>
          </cell>
          <cell r="Q398">
            <v>38040</v>
          </cell>
          <cell r="R398">
            <v>38050</v>
          </cell>
          <cell r="S398">
            <v>38060</v>
          </cell>
          <cell r="T398">
            <v>39010</v>
          </cell>
          <cell r="U398">
            <v>39020</v>
          </cell>
          <cell r="V398">
            <v>39030</v>
          </cell>
          <cell r="W398">
            <v>39040</v>
          </cell>
          <cell r="X398">
            <v>39050</v>
          </cell>
          <cell r="Y398">
            <v>39060</v>
          </cell>
          <cell r="Z398">
            <v>39070</v>
          </cell>
          <cell r="AA398">
            <v>40010</v>
          </cell>
          <cell r="AB398">
            <v>40020</v>
          </cell>
          <cell r="AC398">
            <v>40030</v>
          </cell>
          <cell r="AD398">
            <v>40040</v>
          </cell>
          <cell r="AE398">
            <v>41010</v>
          </cell>
          <cell r="AF398">
            <v>41020</v>
          </cell>
          <cell r="AG398">
            <v>41030</v>
          </cell>
          <cell r="AH398">
            <v>41040</v>
          </cell>
          <cell r="AI398">
            <v>41050</v>
          </cell>
          <cell r="AJ398">
            <v>42010</v>
          </cell>
          <cell r="AK398">
            <v>42020</v>
          </cell>
          <cell r="AL398">
            <v>42030</v>
          </cell>
          <cell r="AM398">
            <v>42040</v>
          </cell>
          <cell r="ES398" t="str">
            <v>F38</v>
          </cell>
          <cell r="ET398" t="str">
            <v>F39</v>
          </cell>
          <cell r="EU398" t="str">
            <v>F40</v>
          </cell>
          <cell r="EV398" t="str">
            <v>F41</v>
          </cell>
          <cell r="EW398" t="str">
            <v>F42</v>
          </cell>
          <cell r="EX398" t="str">
            <v/>
          </cell>
          <cell r="EY398" t="str">
            <v/>
          </cell>
          <cell r="EZ398" t="str">
            <v/>
          </cell>
          <cell r="FA398" t="str">
            <v/>
          </cell>
          <cell r="FB398" t="str">
            <v/>
          </cell>
          <cell r="FC398" t="str">
            <v/>
          </cell>
          <cell r="FD398" t="str">
            <v/>
          </cell>
          <cell r="FE398" t="str">
            <v/>
          </cell>
          <cell r="FF398" t="str">
            <v/>
          </cell>
          <cell r="FG398" t="str">
            <v/>
          </cell>
          <cell r="FH398" t="str">
            <v/>
          </cell>
          <cell r="FI398" t="str">
            <v/>
          </cell>
          <cell r="FJ398" t="str">
            <v/>
          </cell>
          <cell r="FK398" t="str">
            <v/>
          </cell>
          <cell r="FL398" t="str">
            <v/>
          </cell>
          <cell r="FM398" t="str">
            <v/>
          </cell>
          <cell r="FN398" t="str">
            <v/>
          </cell>
          <cell r="FO398" t="str">
            <v/>
          </cell>
          <cell r="FP398" t="str">
            <v/>
          </cell>
          <cell r="FQ398" t="str">
            <v/>
          </cell>
          <cell r="FR398" t="str">
            <v/>
          </cell>
          <cell r="FS398" t="str">
            <v/>
          </cell>
          <cell r="FT398" t="str">
            <v/>
          </cell>
          <cell r="FU398" t="str">
            <v/>
          </cell>
          <cell r="FV398" t="str">
            <v/>
          </cell>
          <cell r="FW398" t="str">
            <v/>
          </cell>
          <cell r="FX398" t="str">
            <v/>
          </cell>
          <cell r="FY398" t="str">
            <v/>
          </cell>
          <cell r="FZ398" t="str">
            <v/>
          </cell>
          <cell r="GA398" t="str">
            <v/>
          </cell>
          <cell r="GB398" t="str">
            <v/>
          </cell>
          <cell r="GC398" t="str">
            <v/>
          </cell>
          <cell r="GD398" t="str">
            <v/>
          </cell>
          <cell r="GE398" t="str">
            <v/>
          </cell>
          <cell r="GF398" t="str">
            <v/>
          </cell>
          <cell r="GG398" t="str">
            <v/>
          </cell>
          <cell r="GH398" t="str">
            <v/>
          </cell>
          <cell r="GI398" t="str">
            <v/>
          </cell>
          <cell r="GJ398" t="str">
            <v/>
          </cell>
          <cell r="GK398" t="str">
            <v/>
          </cell>
          <cell r="GL398" t="str">
            <v/>
          </cell>
          <cell r="GM398" t="str">
            <v/>
          </cell>
          <cell r="GN398" t="str">
            <v/>
          </cell>
          <cell r="GO398" t="str">
            <v/>
          </cell>
          <cell r="GQ398">
            <v>398</v>
          </cell>
        </row>
        <row r="399">
          <cell r="A399" t="str">
            <v>6203A</v>
          </cell>
          <cell r="B399" t="str">
            <v>Ehime University</v>
          </cell>
          <cell r="C399" t="str">
            <v>Graduate school of Agriculture</v>
          </cell>
          <cell r="D399" t="str">
            <v>Special Course from Asia, Africa and the Pacific Rim</v>
          </cell>
          <cell r="E399" t="str">
            <v>Listed in the application guide and can be searched on the matching website</v>
          </cell>
          <cell r="F399" t="str">
            <v>Listed in the application guide and can be searched on the matching website</v>
          </cell>
          <cell r="G399" t="str">
            <v>https://www.agr.ehime-u.ac.jp/en/graduate/special/</v>
          </cell>
          <cell r="H399" t="str">
            <v>Not mandatory</v>
          </cell>
          <cell r="I399" t="str">
            <v>https://www.agr.ehime-u.ac.jp/en/search/</v>
          </cell>
          <cell r="J399" t="str">
            <v>PhD candidates are not accepted</v>
          </cell>
          <cell r="L399" t="str">
            <v>for_PreApplication_Matching</v>
          </cell>
          <cell r="M399" t="str">
            <v>緑</v>
          </cell>
          <cell r="ES399" t="str">
            <v>F38</v>
          </cell>
          <cell r="ET399" t="str">
            <v>F39</v>
          </cell>
          <cell r="EU399" t="str">
            <v>F40</v>
          </cell>
          <cell r="EV399" t="str">
            <v>F41</v>
          </cell>
          <cell r="EW399" t="str">
            <v>G43</v>
          </cell>
          <cell r="EX399" t="str">
            <v>G44</v>
          </cell>
          <cell r="EY399" t="str">
            <v>G45</v>
          </cell>
          <cell r="EZ399" t="str">
            <v>K63</v>
          </cell>
          <cell r="FA399" t="str">
            <v>K64</v>
          </cell>
          <cell r="FB399" t="str">
            <v/>
          </cell>
          <cell r="FC399" t="str">
            <v/>
          </cell>
          <cell r="FD399" t="str">
            <v/>
          </cell>
          <cell r="FE399" t="str">
            <v/>
          </cell>
          <cell r="FF399" t="str">
            <v/>
          </cell>
          <cell r="FG399" t="str">
            <v/>
          </cell>
          <cell r="FH399" t="str">
            <v/>
          </cell>
          <cell r="FI399" t="str">
            <v/>
          </cell>
          <cell r="FJ399" t="str">
            <v/>
          </cell>
          <cell r="FK399" t="str">
            <v/>
          </cell>
          <cell r="FL399" t="str">
            <v/>
          </cell>
          <cell r="FM399" t="str">
            <v/>
          </cell>
          <cell r="FN399" t="str">
            <v/>
          </cell>
          <cell r="FO399" t="str">
            <v/>
          </cell>
          <cell r="FP399" t="str">
            <v/>
          </cell>
          <cell r="FQ399" t="str">
            <v/>
          </cell>
          <cell r="FR399" t="str">
            <v/>
          </cell>
          <cell r="FS399" t="str">
            <v/>
          </cell>
          <cell r="FT399" t="str">
            <v/>
          </cell>
          <cell r="FU399" t="str">
            <v/>
          </cell>
          <cell r="FV399" t="str">
            <v/>
          </cell>
          <cell r="FW399" t="str">
            <v/>
          </cell>
          <cell r="FX399" t="str">
            <v/>
          </cell>
          <cell r="FY399" t="str">
            <v/>
          </cell>
          <cell r="FZ399" t="str">
            <v/>
          </cell>
          <cell r="GA399" t="str">
            <v/>
          </cell>
          <cell r="GB399" t="str">
            <v/>
          </cell>
          <cell r="GC399" t="str">
            <v/>
          </cell>
          <cell r="GD399" t="str">
            <v/>
          </cell>
          <cell r="GE399" t="str">
            <v/>
          </cell>
          <cell r="GF399" t="str">
            <v/>
          </cell>
          <cell r="GG399" t="str">
            <v/>
          </cell>
          <cell r="GH399" t="str">
            <v/>
          </cell>
          <cell r="GI399" t="str">
            <v/>
          </cell>
          <cell r="GJ399" t="str">
            <v/>
          </cell>
          <cell r="GK399" t="str">
            <v/>
          </cell>
          <cell r="GL399" t="str">
            <v/>
          </cell>
          <cell r="GM399" t="str">
            <v/>
          </cell>
          <cell r="GN399" t="str">
            <v/>
          </cell>
          <cell r="GO399" t="str">
            <v/>
          </cell>
          <cell r="GQ399">
            <v>399</v>
          </cell>
        </row>
        <row r="400">
          <cell r="A400" t="str">
            <v>6301Q</v>
          </cell>
          <cell r="B400" t="str">
            <v>Kagawa University</v>
          </cell>
          <cell r="C400" t="str">
            <v>Graduate school of Medicine</v>
          </cell>
          <cell r="D400" t="str">
            <v>Division of Nursing Science</v>
          </cell>
          <cell r="E400" t="str">
            <v>Community health in Nursing</v>
          </cell>
          <cell r="F400" t="str">
            <v>Chiyori Haga</v>
          </cell>
          <cell r="G400" t="str">
            <v>https://www.med.kagawa-u.ac.jp/english/gradschool/</v>
          </cell>
          <cell r="H400" t="str">
            <v>Master's degree candidates are not accepted</v>
          </cell>
          <cell r="J400" t="str">
            <v>Mandatory</v>
          </cell>
          <cell r="K400" t="str">
            <v>https://www.med.kagawa-u.ac.jp/english/faculty/school-of-nursing/</v>
          </cell>
          <cell r="L400" t="str">
            <v>for_PreApplication_Matching</v>
          </cell>
          <cell r="M400" t="str">
            <v>緑</v>
          </cell>
          <cell r="N400">
            <v>58080</v>
          </cell>
          <cell r="O400">
            <v>59040</v>
          </cell>
          <cell r="ES400" t="str">
            <v>I58</v>
          </cell>
          <cell r="ET400" t="str">
            <v>I59</v>
          </cell>
          <cell r="EU400" t="str">
            <v/>
          </cell>
          <cell r="EV400" t="str">
            <v/>
          </cell>
          <cell r="EW400" t="str">
            <v/>
          </cell>
          <cell r="EX400" t="str">
            <v/>
          </cell>
          <cell r="EY400" t="str">
            <v/>
          </cell>
          <cell r="EZ400" t="str">
            <v/>
          </cell>
          <cell r="FA400" t="str">
            <v/>
          </cell>
          <cell r="FB400" t="str">
            <v/>
          </cell>
          <cell r="FC400" t="str">
            <v/>
          </cell>
          <cell r="FD400" t="str">
            <v/>
          </cell>
          <cell r="FE400" t="str">
            <v/>
          </cell>
          <cell r="FF400" t="str">
            <v/>
          </cell>
          <cell r="FG400" t="str">
            <v/>
          </cell>
          <cell r="FH400" t="str">
            <v/>
          </cell>
          <cell r="FI400" t="str">
            <v/>
          </cell>
          <cell r="FJ400" t="str">
            <v/>
          </cell>
          <cell r="FK400" t="str">
            <v/>
          </cell>
          <cell r="FL400" t="str">
            <v/>
          </cell>
          <cell r="FM400" t="str">
            <v/>
          </cell>
          <cell r="FN400" t="str">
            <v/>
          </cell>
          <cell r="FO400" t="str">
            <v/>
          </cell>
          <cell r="FP400" t="str">
            <v/>
          </cell>
          <cell r="FQ400" t="str">
            <v/>
          </cell>
          <cell r="FR400" t="str">
            <v/>
          </cell>
          <cell r="FS400" t="str">
            <v/>
          </cell>
          <cell r="FT400" t="str">
            <v/>
          </cell>
          <cell r="FU400" t="str">
            <v/>
          </cell>
          <cell r="FV400" t="str">
            <v/>
          </cell>
          <cell r="FW400" t="str">
            <v/>
          </cell>
          <cell r="FX400" t="str">
            <v/>
          </cell>
          <cell r="FY400" t="str">
            <v/>
          </cell>
          <cell r="FZ400" t="str">
            <v/>
          </cell>
          <cell r="GA400" t="str">
            <v/>
          </cell>
          <cell r="GB400" t="str">
            <v/>
          </cell>
          <cell r="GC400" t="str">
            <v/>
          </cell>
          <cell r="GD400" t="str">
            <v/>
          </cell>
          <cell r="GE400" t="str">
            <v/>
          </cell>
          <cell r="GF400" t="str">
            <v/>
          </cell>
          <cell r="GG400" t="str">
            <v/>
          </cell>
          <cell r="GH400" t="str">
            <v/>
          </cell>
          <cell r="GI400" t="str">
            <v/>
          </cell>
          <cell r="GJ400" t="str">
            <v/>
          </cell>
          <cell r="GK400" t="str">
            <v/>
          </cell>
          <cell r="GL400" t="str">
            <v/>
          </cell>
          <cell r="GM400" t="str">
            <v/>
          </cell>
          <cell r="GN400" t="str">
            <v/>
          </cell>
          <cell r="GO400" t="str">
            <v/>
          </cell>
          <cell r="GQ400">
            <v>400</v>
          </cell>
        </row>
        <row r="401">
          <cell r="A401" t="str">
            <v>6303A</v>
          </cell>
          <cell r="B401" t="str">
            <v>Kagawa University</v>
          </cell>
          <cell r="C401" t="str">
            <v>Graduate School of Science for Creative Emergence</v>
          </cell>
          <cell r="D401" t="str">
            <v>Division of Science for Creative Emergence</v>
          </cell>
          <cell r="E401" t="str">
            <v>Dr. Atsushi Taira</v>
          </cell>
          <cell r="F401" t="str">
            <v>Dr. Atsushi Taira</v>
          </cell>
          <cell r="G401" t="str">
            <v>https://www.kagawa-u.ac.jp/kagawa-u_sce/abroad/</v>
          </cell>
          <cell r="H401" t="str">
            <v>Mandatory</v>
          </cell>
          <cell r="I401" t="str">
            <v>平 篤志 (Atsushi Taira) - マイポータル - researchmap</v>
          </cell>
          <cell r="J401" t="str">
            <v>PhD candidates are not accepted</v>
          </cell>
          <cell r="L401" t="str">
            <v>for_PreApplication_Matching</v>
          </cell>
          <cell r="M401" t="str">
            <v>緑</v>
          </cell>
          <cell r="ES401" t="str">
            <v>A4</v>
          </cell>
          <cell r="ET401" t="str">
            <v/>
          </cell>
          <cell r="EU401" t="str">
            <v/>
          </cell>
          <cell r="EV401" t="str">
            <v/>
          </cell>
          <cell r="EW401" t="str">
            <v/>
          </cell>
          <cell r="EX401" t="str">
            <v/>
          </cell>
          <cell r="EY401" t="str">
            <v/>
          </cell>
          <cell r="EZ401" t="str">
            <v/>
          </cell>
          <cell r="FA401" t="str">
            <v/>
          </cell>
          <cell r="FB401" t="str">
            <v/>
          </cell>
          <cell r="FC401" t="str">
            <v/>
          </cell>
          <cell r="FD401" t="str">
            <v/>
          </cell>
          <cell r="FE401" t="str">
            <v/>
          </cell>
          <cell r="FF401" t="str">
            <v/>
          </cell>
          <cell r="FG401" t="str">
            <v/>
          </cell>
          <cell r="FH401" t="str">
            <v/>
          </cell>
          <cell r="FI401" t="str">
            <v/>
          </cell>
          <cell r="FJ401" t="str">
            <v/>
          </cell>
          <cell r="FK401" t="str">
            <v/>
          </cell>
          <cell r="FL401" t="str">
            <v/>
          </cell>
          <cell r="FM401" t="str">
            <v/>
          </cell>
          <cell r="FN401" t="str">
            <v/>
          </cell>
          <cell r="FO401" t="str">
            <v/>
          </cell>
          <cell r="FP401" t="str">
            <v/>
          </cell>
          <cell r="FQ401" t="str">
            <v/>
          </cell>
          <cell r="FR401" t="str">
            <v/>
          </cell>
          <cell r="FS401" t="str">
            <v/>
          </cell>
          <cell r="FT401" t="str">
            <v/>
          </cell>
          <cell r="FU401" t="str">
            <v/>
          </cell>
          <cell r="FV401" t="str">
            <v/>
          </cell>
          <cell r="FW401" t="str">
            <v/>
          </cell>
          <cell r="FX401" t="str">
            <v/>
          </cell>
          <cell r="FY401" t="str">
            <v/>
          </cell>
          <cell r="FZ401" t="str">
            <v/>
          </cell>
          <cell r="GA401" t="str">
            <v/>
          </cell>
          <cell r="GB401" t="str">
            <v/>
          </cell>
          <cell r="GC401" t="str">
            <v/>
          </cell>
          <cell r="GD401" t="str">
            <v/>
          </cell>
          <cell r="GE401" t="str">
            <v/>
          </cell>
          <cell r="GF401" t="str">
            <v/>
          </cell>
          <cell r="GG401" t="str">
            <v/>
          </cell>
          <cell r="GH401" t="str">
            <v/>
          </cell>
          <cell r="GI401" t="str">
            <v/>
          </cell>
          <cell r="GJ401" t="str">
            <v/>
          </cell>
          <cell r="GK401" t="str">
            <v/>
          </cell>
          <cell r="GL401" t="str">
            <v/>
          </cell>
          <cell r="GM401" t="str">
            <v/>
          </cell>
          <cell r="GN401" t="str">
            <v/>
          </cell>
          <cell r="GO401" t="str">
            <v/>
          </cell>
          <cell r="GQ401">
            <v>401</v>
          </cell>
        </row>
        <row r="402">
          <cell r="A402" t="str">
            <v>6303D</v>
          </cell>
          <cell r="B402" t="str">
            <v>Kagawa University</v>
          </cell>
          <cell r="C402" t="str">
            <v>Graduate School of Science for Creative Emergence</v>
          </cell>
          <cell r="D402" t="str">
            <v>Division of Science for Creative Emergence</v>
          </cell>
          <cell r="G402" t="str">
            <v>https://www.kagawa-u.ac.jp/kagawa-u_sce/abroad/</v>
          </cell>
          <cell r="H402" t="str">
            <v>Mandatory</v>
          </cell>
          <cell r="I402" t="str">
            <v>https://www.kards.kagawa-u.ac.jp/search/result.html?lang=en&amp;template=template1&amp;id=researcher&amp;affiliation=Division+of+Science+for+Creative+Emergence&amp;affiliationCode=1000030010&amp;cont=true&amp;mLink</v>
          </cell>
          <cell r="J402" t="str">
            <v>Mandatory</v>
          </cell>
          <cell r="K402" t="str">
            <v>https://www.kards.kagawa-u.ac.jp/search/result.html?lang=en&amp;template=template1&amp;id=researcher&amp;affiliation=Division+of+Science+for+Creative+Emergence&amp;affiliationCode=1000030010&amp;cont=true&amp;mLink</v>
          </cell>
          <cell r="L402" t="str">
            <v>for_PreApplication_Matching</v>
          </cell>
          <cell r="M402" t="str">
            <v>緑</v>
          </cell>
          <cell r="N402">
            <v>22010</v>
          </cell>
          <cell r="O402">
            <v>22020</v>
          </cell>
          <cell r="P402">
            <v>22030</v>
          </cell>
          <cell r="Q402">
            <v>22040</v>
          </cell>
          <cell r="R402">
            <v>22050</v>
          </cell>
          <cell r="S402">
            <v>22060</v>
          </cell>
          <cell r="T402">
            <v>23010</v>
          </cell>
          <cell r="U402">
            <v>23020</v>
          </cell>
          <cell r="V402">
            <v>23040</v>
          </cell>
          <cell r="W402" t="str">
            <v>90010C23</v>
          </cell>
          <cell r="ES402" t="str">
            <v>C22</v>
          </cell>
          <cell r="ET402" t="str">
            <v>C23</v>
          </cell>
          <cell r="EU402" t="str">
            <v/>
          </cell>
          <cell r="EV402" t="str">
            <v/>
          </cell>
          <cell r="EW402" t="str">
            <v/>
          </cell>
          <cell r="EX402" t="str">
            <v/>
          </cell>
          <cell r="EY402" t="str">
            <v/>
          </cell>
          <cell r="EZ402" t="str">
            <v/>
          </cell>
          <cell r="FA402" t="str">
            <v/>
          </cell>
          <cell r="FB402" t="str">
            <v/>
          </cell>
          <cell r="FC402" t="str">
            <v/>
          </cell>
          <cell r="FD402" t="str">
            <v/>
          </cell>
          <cell r="FE402" t="str">
            <v/>
          </cell>
          <cell r="FF402" t="str">
            <v/>
          </cell>
          <cell r="FG402" t="str">
            <v/>
          </cell>
          <cell r="FH402" t="str">
            <v/>
          </cell>
          <cell r="FI402" t="str">
            <v/>
          </cell>
          <cell r="FJ402" t="str">
            <v/>
          </cell>
          <cell r="FK402" t="str">
            <v/>
          </cell>
          <cell r="FL402" t="str">
            <v/>
          </cell>
          <cell r="FM402" t="str">
            <v/>
          </cell>
          <cell r="FN402" t="str">
            <v/>
          </cell>
          <cell r="FO402" t="str">
            <v/>
          </cell>
          <cell r="FP402" t="str">
            <v/>
          </cell>
          <cell r="FQ402" t="str">
            <v/>
          </cell>
          <cell r="FR402" t="str">
            <v/>
          </cell>
          <cell r="FS402" t="str">
            <v/>
          </cell>
          <cell r="FT402" t="str">
            <v/>
          </cell>
          <cell r="FU402" t="str">
            <v/>
          </cell>
          <cell r="FV402" t="str">
            <v/>
          </cell>
          <cell r="FW402" t="str">
            <v/>
          </cell>
          <cell r="FX402" t="str">
            <v/>
          </cell>
          <cell r="FY402" t="str">
            <v/>
          </cell>
          <cell r="FZ402" t="str">
            <v/>
          </cell>
          <cell r="GA402" t="str">
            <v/>
          </cell>
          <cell r="GB402" t="str">
            <v/>
          </cell>
          <cell r="GC402" t="str">
            <v/>
          </cell>
          <cell r="GD402" t="str">
            <v/>
          </cell>
          <cell r="GE402" t="str">
            <v/>
          </cell>
          <cell r="GF402" t="str">
            <v/>
          </cell>
          <cell r="GG402" t="str">
            <v/>
          </cell>
          <cell r="GH402" t="str">
            <v/>
          </cell>
          <cell r="GI402" t="str">
            <v/>
          </cell>
          <cell r="GJ402" t="str">
            <v/>
          </cell>
          <cell r="GK402" t="str">
            <v/>
          </cell>
          <cell r="GL402" t="str">
            <v/>
          </cell>
          <cell r="GM402" t="str">
            <v/>
          </cell>
          <cell r="GN402" t="str">
            <v/>
          </cell>
          <cell r="GO402" t="str">
            <v/>
          </cell>
          <cell r="GQ402">
            <v>402</v>
          </cell>
        </row>
        <row r="403">
          <cell r="A403" t="str">
            <v>6303E</v>
          </cell>
          <cell r="B403" t="str">
            <v>Kagawa University</v>
          </cell>
          <cell r="C403" t="str">
            <v>Graduate School of Science for Creative Emergence</v>
          </cell>
          <cell r="D403" t="str">
            <v>Division of Science for Creative Emergence</v>
          </cell>
          <cell r="G403" t="str">
            <v>https://www.kagawa-u.ac.jp/kagawa-u_sce/abroad/</v>
          </cell>
          <cell r="H403" t="str">
            <v>Mandatory</v>
          </cell>
          <cell r="I403" t="str">
            <v>https://www.kards.kagawa-u.ac.jp/search/result.html?lang=en&amp;template=template1&amp;id=researcher&amp;affiliation=Division+of+Science+for+Creative+Emergence&amp;affiliationCode=1000030010&amp;cont=true&amp;mLink</v>
          </cell>
          <cell r="J403" t="str">
            <v>Mandatory</v>
          </cell>
          <cell r="K403" t="str">
            <v>https://www.kards.kagawa-u.ac.jp/search/result.html?lang=en&amp;template=template1&amp;id=researcher&amp;affiliation=Division+of+Science+for+Creative+Emergence&amp;affiliationCode=1000030010&amp;cont=true&amp;mLink</v>
          </cell>
          <cell r="L403" t="str">
            <v>for_PreApplication_Matching</v>
          </cell>
          <cell r="M403" t="str">
            <v>緑</v>
          </cell>
          <cell r="ES403" t="str">
            <v>C22</v>
          </cell>
          <cell r="ET403" t="str">
            <v>C23</v>
          </cell>
          <cell r="EU403" t="str">
            <v/>
          </cell>
          <cell r="EV403" t="str">
            <v/>
          </cell>
          <cell r="EW403" t="str">
            <v/>
          </cell>
          <cell r="EX403" t="str">
            <v/>
          </cell>
          <cell r="EY403" t="str">
            <v/>
          </cell>
          <cell r="EZ403" t="str">
            <v/>
          </cell>
          <cell r="FA403" t="str">
            <v/>
          </cell>
          <cell r="FB403" t="str">
            <v/>
          </cell>
          <cell r="FC403" t="str">
            <v/>
          </cell>
          <cell r="FD403" t="str">
            <v/>
          </cell>
          <cell r="FE403" t="str">
            <v/>
          </cell>
          <cell r="FF403" t="str">
            <v/>
          </cell>
          <cell r="FG403" t="str">
            <v/>
          </cell>
          <cell r="FH403" t="str">
            <v/>
          </cell>
          <cell r="FI403" t="str">
            <v/>
          </cell>
          <cell r="FJ403" t="str">
            <v/>
          </cell>
          <cell r="FK403" t="str">
            <v/>
          </cell>
          <cell r="FL403" t="str">
            <v/>
          </cell>
          <cell r="FM403" t="str">
            <v/>
          </cell>
          <cell r="FN403" t="str">
            <v/>
          </cell>
          <cell r="FO403" t="str">
            <v/>
          </cell>
          <cell r="FP403" t="str">
            <v/>
          </cell>
          <cell r="FQ403" t="str">
            <v/>
          </cell>
          <cell r="FR403" t="str">
            <v/>
          </cell>
          <cell r="FS403" t="str">
            <v/>
          </cell>
          <cell r="FT403" t="str">
            <v/>
          </cell>
          <cell r="FU403" t="str">
            <v/>
          </cell>
          <cell r="FV403" t="str">
            <v/>
          </cell>
          <cell r="FW403" t="str">
            <v/>
          </cell>
          <cell r="FX403" t="str">
            <v/>
          </cell>
          <cell r="FY403" t="str">
            <v/>
          </cell>
          <cell r="FZ403" t="str">
            <v/>
          </cell>
          <cell r="GA403" t="str">
            <v/>
          </cell>
          <cell r="GB403" t="str">
            <v/>
          </cell>
          <cell r="GC403" t="str">
            <v/>
          </cell>
          <cell r="GD403" t="str">
            <v/>
          </cell>
          <cell r="GE403" t="str">
            <v/>
          </cell>
          <cell r="GF403" t="str">
            <v/>
          </cell>
          <cell r="GG403" t="str">
            <v/>
          </cell>
          <cell r="GH403" t="str">
            <v/>
          </cell>
          <cell r="GI403" t="str">
            <v/>
          </cell>
          <cell r="GJ403" t="str">
            <v/>
          </cell>
          <cell r="GK403" t="str">
            <v/>
          </cell>
          <cell r="GL403" t="str">
            <v/>
          </cell>
          <cell r="GM403" t="str">
            <v/>
          </cell>
          <cell r="GN403" t="str">
            <v/>
          </cell>
          <cell r="GO403" t="str">
            <v/>
          </cell>
          <cell r="GQ403">
            <v>403</v>
          </cell>
        </row>
        <row r="404">
          <cell r="A404" t="str">
            <v>6303F</v>
          </cell>
          <cell r="B404" t="str">
            <v>Kagawa University</v>
          </cell>
          <cell r="C404" t="str">
            <v>Graduate School of Science for Creative Emergence</v>
          </cell>
          <cell r="D404" t="str">
            <v>Division of Science for Creative Emergence</v>
          </cell>
          <cell r="G404" t="str">
            <v>https://www.kagawa-u.ac.jp/kagawa-u_sce/abroad/</v>
          </cell>
          <cell r="H404" t="str">
            <v>Mandatory</v>
          </cell>
          <cell r="I404" t="str">
            <v>https://www.kards.kagawa-u.ac.jp/search/result.html?lang=en&amp;template=template1&amp;id=researcher&amp;affiliation=Division+of+Science+for+Creative+Emergence&amp;affiliationCode=1000030010&amp;cont=true&amp;mLink</v>
          </cell>
          <cell r="J404" t="str">
            <v>Mandatory</v>
          </cell>
          <cell r="K404" t="str">
            <v>https://www.kards.kagawa-u.ac.jp/search/result.html?lang=en&amp;template=template1&amp;id=researcher&amp;affiliation=Division+of+Science+for+Creative+Emergence&amp;affiliationCode=1000030010&amp;cont=true&amp;mLink</v>
          </cell>
          <cell r="L404" t="str">
            <v>for_PreApplication_Matching</v>
          </cell>
          <cell r="M404" t="str">
            <v>緑</v>
          </cell>
          <cell r="ES404" t="str">
            <v>C18</v>
          </cell>
          <cell r="ET404" t="str">
            <v>C19</v>
          </cell>
          <cell r="EU404" t="str">
            <v>C20</v>
          </cell>
          <cell r="EV404" t="str">
            <v>C21</v>
          </cell>
          <cell r="EW404" t="str">
            <v>J61</v>
          </cell>
          <cell r="EX404" t="str">
            <v>K64</v>
          </cell>
          <cell r="EY404" t="str">
            <v/>
          </cell>
          <cell r="EZ404" t="str">
            <v/>
          </cell>
          <cell r="FA404" t="str">
            <v/>
          </cell>
          <cell r="FB404" t="str">
            <v/>
          </cell>
          <cell r="FC404" t="str">
            <v/>
          </cell>
          <cell r="FD404" t="str">
            <v/>
          </cell>
          <cell r="FE404" t="str">
            <v/>
          </cell>
          <cell r="FF404" t="str">
            <v/>
          </cell>
          <cell r="FG404" t="str">
            <v/>
          </cell>
          <cell r="FH404" t="str">
            <v/>
          </cell>
          <cell r="FI404" t="str">
            <v/>
          </cell>
          <cell r="FJ404" t="str">
            <v/>
          </cell>
          <cell r="FK404" t="str">
            <v/>
          </cell>
          <cell r="FL404" t="str">
            <v/>
          </cell>
          <cell r="FM404" t="str">
            <v/>
          </cell>
          <cell r="FN404" t="str">
            <v/>
          </cell>
          <cell r="FO404" t="str">
            <v/>
          </cell>
          <cell r="FP404" t="str">
            <v/>
          </cell>
          <cell r="FQ404" t="str">
            <v/>
          </cell>
          <cell r="FR404" t="str">
            <v/>
          </cell>
          <cell r="FS404" t="str">
            <v/>
          </cell>
          <cell r="FT404" t="str">
            <v/>
          </cell>
          <cell r="FU404" t="str">
            <v/>
          </cell>
          <cell r="FV404" t="str">
            <v/>
          </cell>
          <cell r="FW404" t="str">
            <v/>
          </cell>
          <cell r="FX404" t="str">
            <v/>
          </cell>
          <cell r="FY404" t="str">
            <v/>
          </cell>
          <cell r="FZ404" t="str">
            <v/>
          </cell>
          <cell r="GA404" t="str">
            <v/>
          </cell>
          <cell r="GB404" t="str">
            <v/>
          </cell>
          <cell r="GC404" t="str">
            <v/>
          </cell>
          <cell r="GD404" t="str">
            <v/>
          </cell>
          <cell r="GE404" t="str">
            <v/>
          </cell>
          <cell r="GF404" t="str">
            <v/>
          </cell>
          <cell r="GG404" t="str">
            <v/>
          </cell>
          <cell r="GH404" t="str">
            <v/>
          </cell>
          <cell r="GI404" t="str">
            <v/>
          </cell>
          <cell r="GJ404" t="str">
            <v/>
          </cell>
          <cell r="GK404" t="str">
            <v/>
          </cell>
          <cell r="GL404" t="str">
            <v/>
          </cell>
          <cell r="GM404" t="str">
            <v/>
          </cell>
          <cell r="GN404" t="str">
            <v/>
          </cell>
          <cell r="GO404" t="str">
            <v/>
          </cell>
          <cell r="GQ404">
            <v>404</v>
          </cell>
        </row>
        <row r="405">
          <cell r="A405" t="str">
            <v>6303G</v>
          </cell>
          <cell r="B405" t="str">
            <v>Kagawa University</v>
          </cell>
          <cell r="C405" t="str">
            <v>Graduate School of Science for Creative Emergence</v>
          </cell>
          <cell r="D405" t="str">
            <v>Division of Science for Creative Emergence</v>
          </cell>
          <cell r="G405" t="str">
            <v>https://www.kagawa-u.ac.jp/kagawa-u_sce/abroad/</v>
          </cell>
          <cell r="H405" t="str">
            <v>Mandatory</v>
          </cell>
          <cell r="I405" t="str">
            <v>https://www.kards.kagawa-u.ac.jp/search/result.html?lang=en&amp;template=template1&amp;id=researcher&amp;affiliation=Division+of+Science+for+Creative+Emergence&amp;affiliationCode=1000030010&amp;cont=true&amp;mLink</v>
          </cell>
          <cell r="J405" t="str">
            <v>Mandatory</v>
          </cell>
          <cell r="K405" t="str">
            <v>https://www.kards.kagawa-u.ac.jp/search/result.html?lang=en&amp;template=template1&amp;id=researcher&amp;affiliation=Division+of+Science+for+Creative+Emergence&amp;affiliationCode=1000030010&amp;cont=true&amp;mLink</v>
          </cell>
          <cell r="L405" t="str">
            <v>for_PreApplication_Matching</v>
          </cell>
          <cell r="M405" t="str">
            <v>緑</v>
          </cell>
          <cell r="N405">
            <v>21060</v>
          </cell>
          <cell r="O405">
            <v>21010</v>
          </cell>
          <cell r="P405">
            <v>21020</v>
          </cell>
          <cell r="Q405">
            <v>21030</v>
          </cell>
          <cell r="R405">
            <v>21040</v>
          </cell>
          <cell r="ES405" t="str">
            <v>C21</v>
          </cell>
          <cell r="ET405" t="str">
            <v/>
          </cell>
          <cell r="EU405" t="str">
            <v/>
          </cell>
          <cell r="EV405" t="str">
            <v/>
          </cell>
          <cell r="EW405" t="str">
            <v/>
          </cell>
          <cell r="EX405" t="str">
            <v/>
          </cell>
          <cell r="EY405" t="str">
            <v/>
          </cell>
          <cell r="EZ405" t="str">
            <v/>
          </cell>
          <cell r="FA405" t="str">
            <v/>
          </cell>
          <cell r="FB405" t="str">
            <v/>
          </cell>
          <cell r="FC405" t="str">
            <v/>
          </cell>
          <cell r="FD405" t="str">
            <v/>
          </cell>
          <cell r="FE405" t="str">
            <v/>
          </cell>
          <cell r="FF405" t="str">
            <v/>
          </cell>
          <cell r="FG405" t="str">
            <v/>
          </cell>
          <cell r="FH405" t="str">
            <v/>
          </cell>
          <cell r="FI405" t="str">
            <v/>
          </cell>
          <cell r="FJ405" t="str">
            <v/>
          </cell>
          <cell r="FK405" t="str">
            <v/>
          </cell>
          <cell r="FL405" t="str">
            <v/>
          </cell>
          <cell r="FM405" t="str">
            <v/>
          </cell>
          <cell r="FN405" t="str">
            <v/>
          </cell>
          <cell r="FO405" t="str">
            <v/>
          </cell>
          <cell r="FP405" t="str">
            <v/>
          </cell>
          <cell r="FQ405" t="str">
            <v/>
          </cell>
          <cell r="FR405" t="str">
            <v/>
          </cell>
          <cell r="FS405" t="str">
            <v/>
          </cell>
          <cell r="FT405" t="str">
            <v/>
          </cell>
          <cell r="FU405" t="str">
            <v/>
          </cell>
          <cell r="FV405" t="str">
            <v/>
          </cell>
          <cell r="FW405" t="str">
            <v/>
          </cell>
          <cell r="FX405" t="str">
            <v/>
          </cell>
          <cell r="FY405" t="str">
            <v/>
          </cell>
          <cell r="FZ405" t="str">
            <v/>
          </cell>
          <cell r="GA405" t="str">
            <v/>
          </cell>
          <cell r="GB405" t="str">
            <v/>
          </cell>
          <cell r="GC405" t="str">
            <v/>
          </cell>
          <cell r="GD405" t="str">
            <v/>
          </cell>
          <cell r="GE405" t="str">
            <v/>
          </cell>
          <cell r="GF405" t="str">
            <v/>
          </cell>
          <cell r="GG405" t="str">
            <v/>
          </cell>
          <cell r="GH405" t="str">
            <v/>
          </cell>
          <cell r="GI405" t="str">
            <v/>
          </cell>
          <cell r="GJ405" t="str">
            <v/>
          </cell>
          <cell r="GK405" t="str">
            <v/>
          </cell>
          <cell r="GL405" t="str">
            <v/>
          </cell>
          <cell r="GM405" t="str">
            <v/>
          </cell>
          <cell r="GN405" t="str">
            <v/>
          </cell>
          <cell r="GO405" t="str">
            <v/>
          </cell>
          <cell r="GQ405">
            <v>405</v>
          </cell>
        </row>
        <row r="406">
          <cell r="A406" t="str">
            <v>6303H</v>
          </cell>
          <cell r="B406" t="str">
            <v>Kagawa University</v>
          </cell>
          <cell r="C406" t="str">
            <v>Graduate School of Science for Creative Emergence</v>
          </cell>
          <cell r="D406" t="str">
            <v>Division of Science for Creative Emergence</v>
          </cell>
          <cell r="E406" t="str">
            <v>Crop Husbandry,
Agricultural Economics</v>
          </cell>
          <cell r="F406" t="str">
            <v>Prof. MOROKUMA　Masahiro
Prof. MUTO Yukio</v>
          </cell>
          <cell r="G406" t="str">
            <v>https://www.kagawa-u.ac.jp/kagawa-u_sce/abroad/</v>
          </cell>
          <cell r="H406" t="str">
            <v>Master's degree candidates are not accepted</v>
          </cell>
          <cell r="J406" t="str">
            <v>Mandatory</v>
          </cell>
          <cell r="K406" t="str">
            <v>https://www.kards.kagawa-u.ac.jp/search/result.html?lang=en&amp;template=template1&amp;id=researcher&amp;affiliation=Division+of+Science+for+Creative+Emergence&amp;affiliationCode=1000030010&amp;cont=true&amp;mLink</v>
          </cell>
          <cell r="L406" t="str">
            <v>for_PreApplication_Matching</v>
          </cell>
          <cell r="M406" t="str">
            <v>緑</v>
          </cell>
          <cell r="N406">
            <v>39020</v>
          </cell>
          <cell r="O406">
            <v>41020</v>
          </cell>
          <cell r="ES406" t="str">
            <v>F39</v>
          </cell>
          <cell r="ET406" t="str">
            <v>F41</v>
          </cell>
          <cell r="EU406" t="str">
            <v/>
          </cell>
          <cell r="EV406" t="str">
            <v/>
          </cell>
          <cell r="EW406" t="str">
            <v/>
          </cell>
          <cell r="EX406" t="str">
            <v/>
          </cell>
          <cell r="EY406" t="str">
            <v/>
          </cell>
          <cell r="EZ406" t="str">
            <v/>
          </cell>
          <cell r="FA406" t="str">
            <v/>
          </cell>
          <cell r="FB406" t="str">
            <v/>
          </cell>
          <cell r="FC406" t="str">
            <v/>
          </cell>
          <cell r="FD406" t="str">
            <v/>
          </cell>
          <cell r="FE406" t="str">
            <v/>
          </cell>
          <cell r="FF406" t="str">
            <v/>
          </cell>
          <cell r="FG406" t="str">
            <v/>
          </cell>
          <cell r="FH406" t="str">
            <v/>
          </cell>
          <cell r="FI406" t="str">
            <v/>
          </cell>
          <cell r="FJ406" t="str">
            <v/>
          </cell>
          <cell r="FK406" t="str">
            <v/>
          </cell>
          <cell r="FL406" t="str">
            <v/>
          </cell>
          <cell r="FM406" t="str">
            <v/>
          </cell>
          <cell r="FN406" t="str">
            <v/>
          </cell>
          <cell r="FO406" t="str">
            <v/>
          </cell>
          <cell r="FP406" t="str">
            <v/>
          </cell>
          <cell r="FQ406" t="str">
            <v/>
          </cell>
          <cell r="FR406" t="str">
            <v/>
          </cell>
          <cell r="FS406" t="str">
            <v/>
          </cell>
          <cell r="FT406" t="str">
            <v/>
          </cell>
          <cell r="FU406" t="str">
            <v/>
          </cell>
          <cell r="FV406" t="str">
            <v/>
          </cell>
          <cell r="FW406" t="str">
            <v/>
          </cell>
          <cell r="FX406" t="str">
            <v/>
          </cell>
          <cell r="FY406" t="str">
            <v/>
          </cell>
          <cell r="FZ406" t="str">
            <v/>
          </cell>
          <cell r="GA406" t="str">
            <v/>
          </cell>
          <cell r="GB406" t="str">
            <v/>
          </cell>
          <cell r="GC406" t="str">
            <v/>
          </cell>
          <cell r="GD406" t="str">
            <v/>
          </cell>
          <cell r="GE406" t="str">
            <v/>
          </cell>
          <cell r="GF406" t="str">
            <v/>
          </cell>
          <cell r="GG406" t="str">
            <v/>
          </cell>
          <cell r="GH406" t="str">
            <v/>
          </cell>
          <cell r="GI406" t="str">
            <v/>
          </cell>
          <cell r="GJ406" t="str">
            <v/>
          </cell>
          <cell r="GK406" t="str">
            <v/>
          </cell>
          <cell r="GL406" t="str">
            <v/>
          </cell>
          <cell r="GM406" t="str">
            <v/>
          </cell>
          <cell r="GN406" t="str">
            <v/>
          </cell>
          <cell r="GO406" t="str">
            <v/>
          </cell>
          <cell r="GQ406">
            <v>406</v>
          </cell>
        </row>
        <row r="407">
          <cell r="A407" t="str">
            <v>6303I</v>
          </cell>
          <cell r="B407" t="str">
            <v>Kagawa University</v>
          </cell>
          <cell r="C407" t="str">
            <v>Graduate School of Science for Creative Emergence</v>
          </cell>
          <cell r="D407" t="str">
            <v>Division of Science for Creative Emergence</v>
          </cell>
          <cell r="G407" t="str">
            <v>https://www.kagawa-u.ac.jp/kagawa-u_sce/abroad/</v>
          </cell>
          <cell r="H407" t="str">
            <v>Mandatory</v>
          </cell>
          <cell r="I407" t="str">
            <v>https://www.kards.kagawa-u.ac.jp/search/result.html?lang=en&amp;template=template1&amp;id=researcher&amp;affiliation=Division+of+Science+for+Creative+Emergence&amp;affiliationCode=1000030010&amp;cont=true&amp;mLink</v>
          </cell>
          <cell r="J407" t="str">
            <v>Mandatory</v>
          </cell>
          <cell r="K407" t="str">
            <v>https://www.kards.kagawa-u.ac.jp/search/result.html?lang=en&amp;template=template1&amp;id=researcher&amp;affiliation=Division+of+Science+for+Creative+Emergence&amp;affiliationCode=1000030010&amp;cont=true&amp;mLink</v>
          </cell>
          <cell r="L407" t="str">
            <v>for_PreApplication_Matching</v>
          </cell>
          <cell r="M407" t="str">
            <v>緑</v>
          </cell>
          <cell r="N407">
            <v>60050</v>
          </cell>
          <cell r="O407">
            <v>60060</v>
          </cell>
          <cell r="P407">
            <v>60070</v>
          </cell>
          <cell r="Q407">
            <v>61020</v>
          </cell>
          <cell r="R407">
            <v>61030</v>
          </cell>
          <cell r="S407">
            <v>62020</v>
          </cell>
          <cell r="T407">
            <v>62030</v>
          </cell>
          <cell r="ES407" t="str">
            <v>J60</v>
          </cell>
          <cell r="ET407" t="str">
            <v>J61</v>
          </cell>
          <cell r="EU407" t="str">
            <v>J62</v>
          </cell>
          <cell r="EV407" t="str">
            <v/>
          </cell>
          <cell r="EW407" t="str">
            <v/>
          </cell>
          <cell r="EX407" t="str">
            <v/>
          </cell>
          <cell r="EY407" t="str">
            <v/>
          </cell>
          <cell r="EZ407" t="str">
            <v/>
          </cell>
          <cell r="FA407" t="str">
            <v/>
          </cell>
          <cell r="FB407" t="str">
            <v/>
          </cell>
          <cell r="FC407" t="str">
            <v/>
          </cell>
          <cell r="FD407" t="str">
            <v/>
          </cell>
          <cell r="FE407" t="str">
            <v/>
          </cell>
          <cell r="FF407" t="str">
            <v/>
          </cell>
          <cell r="FG407" t="str">
            <v/>
          </cell>
          <cell r="FH407" t="str">
            <v/>
          </cell>
          <cell r="FI407" t="str">
            <v/>
          </cell>
          <cell r="FJ407" t="str">
            <v/>
          </cell>
          <cell r="FK407" t="str">
            <v/>
          </cell>
          <cell r="FL407" t="str">
            <v/>
          </cell>
          <cell r="FM407" t="str">
            <v/>
          </cell>
          <cell r="FN407" t="str">
            <v/>
          </cell>
          <cell r="FO407" t="str">
            <v/>
          </cell>
          <cell r="FP407" t="str">
            <v/>
          </cell>
          <cell r="FQ407" t="str">
            <v/>
          </cell>
          <cell r="FR407" t="str">
            <v/>
          </cell>
          <cell r="FS407" t="str">
            <v/>
          </cell>
          <cell r="FT407" t="str">
            <v/>
          </cell>
          <cell r="FU407" t="str">
            <v/>
          </cell>
          <cell r="FV407" t="str">
            <v/>
          </cell>
          <cell r="FW407" t="str">
            <v/>
          </cell>
          <cell r="FX407" t="str">
            <v/>
          </cell>
          <cell r="FY407" t="str">
            <v/>
          </cell>
          <cell r="FZ407" t="str">
            <v/>
          </cell>
          <cell r="GA407" t="str">
            <v/>
          </cell>
          <cell r="GB407" t="str">
            <v/>
          </cell>
          <cell r="GC407" t="str">
            <v/>
          </cell>
          <cell r="GD407" t="str">
            <v/>
          </cell>
          <cell r="GE407" t="str">
            <v/>
          </cell>
          <cell r="GF407" t="str">
            <v/>
          </cell>
          <cell r="GG407" t="str">
            <v/>
          </cell>
          <cell r="GH407" t="str">
            <v/>
          </cell>
          <cell r="GI407" t="str">
            <v/>
          </cell>
          <cell r="GJ407" t="str">
            <v/>
          </cell>
          <cell r="GK407" t="str">
            <v/>
          </cell>
          <cell r="GL407" t="str">
            <v/>
          </cell>
          <cell r="GM407" t="str">
            <v/>
          </cell>
          <cell r="GN407" t="str">
            <v/>
          </cell>
          <cell r="GO407" t="str">
            <v/>
          </cell>
          <cell r="GQ407">
            <v>407</v>
          </cell>
        </row>
        <row r="408">
          <cell r="A408" t="str">
            <v>6303J</v>
          </cell>
          <cell r="B408" t="str">
            <v>Kagawa University</v>
          </cell>
          <cell r="C408" t="str">
            <v>Graduate School of Science for Creative Emergence</v>
          </cell>
          <cell r="D408" t="str">
            <v>Division of Science for Creative Emergence</v>
          </cell>
          <cell r="G408" t="str">
            <v>https://www.kagawa-u.ac.jp/kagawa-u_sce/abroad/</v>
          </cell>
          <cell r="H408" t="str">
            <v>Mandatory</v>
          </cell>
          <cell r="I408" t="str">
            <v>https://www.kards.kagawa-u.ac.jp/search/result.html?lang=en&amp;template=template1&amp;id=researcher&amp;affiliation=Division+of+Science+for+Creative+Emergence&amp;affiliationCode=1000030010&amp;cont=true&amp;mLink</v>
          </cell>
          <cell r="J408" t="str">
            <v>Mandatory</v>
          </cell>
          <cell r="K408" t="str">
            <v>https://www.kards.kagawa-u.ac.jp/search/result.html?lang=en&amp;template=template1&amp;id=researcher&amp;affiliation=Division+of+Science+for+Creative+Emergence&amp;affiliationCode=1000030010&amp;cont=true&amp;mLink</v>
          </cell>
          <cell r="L408" t="str">
            <v>for_PreApplication_Matching</v>
          </cell>
          <cell r="M408" t="str">
            <v>緑</v>
          </cell>
          <cell r="N408">
            <v>25020</v>
          </cell>
          <cell r="O408">
            <v>25030</v>
          </cell>
          <cell r="ES408" t="str">
            <v>C25</v>
          </cell>
          <cell r="ET408" t="str">
            <v/>
          </cell>
          <cell r="EU408" t="str">
            <v/>
          </cell>
          <cell r="EV408" t="str">
            <v/>
          </cell>
          <cell r="EW408" t="str">
            <v/>
          </cell>
          <cell r="EX408" t="str">
            <v/>
          </cell>
          <cell r="EY408" t="str">
            <v/>
          </cell>
          <cell r="EZ408" t="str">
            <v/>
          </cell>
          <cell r="FA408" t="str">
            <v/>
          </cell>
          <cell r="FB408" t="str">
            <v/>
          </cell>
          <cell r="FC408" t="str">
            <v/>
          </cell>
          <cell r="FD408" t="str">
            <v/>
          </cell>
          <cell r="FE408" t="str">
            <v/>
          </cell>
          <cell r="FF408" t="str">
            <v/>
          </cell>
          <cell r="FG408" t="str">
            <v/>
          </cell>
          <cell r="FH408" t="str">
            <v/>
          </cell>
          <cell r="FI408" t="str">
            <v/>
          </cell>
          <cell r="FJ408" t="str">
            <v/>
          </cell>
          <cell r="FK408" t="str">
            <v/>
          </cell>
          <cell r="FL408" t="str">
            <v/>
          </cell>
          <cell r="FM408" t="str">
            <v/>
          </cell>
          <cell r="FN408" t="str">
            <v/>
          </cell>
          <cell r="FO408" t="str">
            <v/>
          </cell>
          <cell r="FP408" t="str">
            <v/>
          </cell>
          <cell r="FQ408" t="str">
            <v/>
          </cell>
          <cell r="FR408" t="str">
            <v/>
          </cell>
          <cell r="FS408" t="str">
            <v/>
          </cell>
          <cell r="FT408" t="str">
            <v/>
          </cell>
          <cell r="FU408" t="str">
            <v/>
          </cell>
          <cell r="FV408" t="str">
            <v/>
          </cell>
          <cell r="FW408" t="str">
            <v/>
          </cell>
          <cell r="FX408" t="str">
            <v/>
          </cell>
          <cell r="FY408" t="str">
            <v/>
          </cell>
          <cell r="FZ408" t="str">
            <v/>
          </cell>
          <cell r="GA408" t="str">
            <v/>
          </cell>
          <cell r="GB408" t="str">
            <v/>
          </cell>
          <cell r="GC408" t="str">
            <v/>
          </cell>
          <cell r="GD408" t="str">
            <v/>
          </cell>
          <cell r="GE408" t="str">
            <v/>
          </cell>
          <cell r="GF408" t="str">
            <v/>
          </cell>
          <cell r="GG408" t="str">
            <v/>
          </cell>
          <cell r="GH408" t="str">
            <v/>
          </cell>
          <cell r="GI408" t="str">
            <v/>
          </cell>
          <cell r="GJ408" t="str">
            <v/>
          </cell>
          <cell r="GK408" t="str">
            <v/>
          </cell>
          <cell r="GL408" t="str">
            <v/>
          </cell>
          <cell r="GM408" t="str">
            <v/>
          </cell>
          <cell r="GN408" t="str">
            <v/>
          </cell>
          <cell r="GO408" t="str">
            <v/>
          </cell>
          <cell r="GQ408">
            <v>408</v>
          </cell>
        </row>
        <row r="409">
          <cell r="A409" t="str">
            <v>6304A</v>
          </cell>
          <cell r="B409" t="str">
            <v>Kagawa University</v>
          </cell>
          <cell r="C409" t="str">
            <v>Graduate school of Agriculture</v>
          </cell>
          <cell r="D409" t="str">
            <v>Division of Applied Biological and Rare Sugar Sciences/ SpecialCourse from Asia, Africa and the Pacific Rim</v>
          </cell>
          <cell r="G409" t="str">
            <v>https://www.ag.kagawa-u.ac.jp/english/
https://www.ag.kagawa-u.ac.jp/aap/</v>
          </cell>
          <cell r="H409" t="str">
            <v>Mandatory</v>
          </cell>
          <cell r="I409" t="str">
            <v>https://www.ag.kagawa-u.ac.jp/aap/research-field/</v>
          </cell>
          <cell r="J409" t="str">
            <v>PhD candidates are not accepted</v>
          </cell>
          <cell r="L409" t="str">
            <v>for_PreApplication_Matching</v>
          </cell>
          <cell r="M409" t="str">
            <v>緑</v>
          </cell>
          <cell r="ES409" t="str">
            <v>E37</v>
          </cell>
          <cell r="ET409" t="str">
            <v>F38</v>
          </cell>
          <cell r="EU409" t="str">
            <v>F39</v>
          </cell>
          <cell r="EV409" t="str">
            <v>F40</v>
          </cell>
          <cell r="EW409" t="str">
            <v>F41</v>
          </cell>
          <cell r="EX409" t="str">
            <v>F42</v>
          </cell>
          <cell r="EY409" t="str">
            <v>G43</v>
          </cell>
          <cell r="EZ409" t="str">
            <v>G44</v>
          </cell>
          <cell r="FA409" t="str">
            <v>G45</v>
          </cell>
          <cell r="FB409" t="str">
            <v>K63</v>
          </cell>
          <cell r="FC409" t="str">
            <v>K64</v>
          </cell>
          <cell r="FD409" t="str">
            <v/>
          </cell>
          <cell r="FE409" t="str">
            <v/>
          </cell>
          <cell r="FF409" t="str">
            <v/>
          </cell>
          <cell r="FG409" t="str">
            <v/>
          </cell>
          <cell r="FH409" t="str">
            <v/>
          </cell>
          <cell r="FI409" t="str">
            <v/>
          </cell>
          <cell r="FJ409" t="str">
            <v/>
          </cell>
          <cell r="FK409" t="str">
            <v/>
          </cell>
          <cell r="FL409" t="str">
            <v/>
          </cell>
          <cell r="FM409" t="str">
            <v/>
          </cell>
          <cell r="FN409" t="str">
            <v/>
          </cell>
          <cell r="FO409" t="str">
            <v/>
          </cell>
          <cell r="FP409" t="str">
            <v/>
          </cell>
          <cell r="FQ409" t="str">
            <v/>
          </cell>
          <cell r="FR409" t="str">
            <v/>
          </cell>
          <cell r="FS409" t="str">
            <v/>
          </cell>
          <cell r="FT409" t="str">
            <v/>
          </cell>
          <cell r="FU409" t="str">
            <v/>
          </cell>
          <cell r="FV409" t="str">
            <v/>
          </cell>
          <cell r="FW409" t="str">
            <v/>
          </cell>
          <cell r="FX409" t="str">
            <v/>
          </cell>
          <cell r="FY409" t="str">
            <v/>
          </cell>
          <cell r="FZ409" t="str">
            <v/>
          </cell>
          <cell r="GA409" t="str">
            <v/>
          </cell>
          <cell r="GB409" t="str">
            <v/>
          </cell>
          <cell r="GC409" t="str">
            <v/>
          </cell>
          <cell r="GD409" t="str">
            <v/>
          </cell>
          <cell r="GE409" t="str">
            <v/>
          </cell>
          <cell r="GF409" t="str">
            <v/>
          </cell>
          <cell r="GG409" t="str">
            <v/>
          </cell>
          <cell r="GH409" t="str">
            <v/>
          </cell>
          <cell r="GI409" t="str">
            <v/>
          </cell>
          <cell r="GJ409" t="str">
            <v/>
          </cell>
          <cell r="GK409" t="str">
            <v/>
          </cell>
          <cell r="GL409" t="str">
            <v/>
          </cell>
          <cell r="GM409" t="str">
            <v/>
          </cell>
          <cell r="GN409" t="str">
            <v/>
          </cell>
          <cell r="GO409" t="str">
            <v/>
          </cell>
          <cell r="GQ409">
            <v>409</v>
          </cell>
        </row>
        <row r="410">
          <cell r="A410" t="str">
            <v>6305A</v>
          </cell>
          <cell r="B410" t="str">
            <v>Kagawa University</v>
          </cell>
          <cell r="C410" t="str">
            <v>The United Graduate School of Agricultural Sciences</v>
          </cell>
          <cell r="D410" t="str">
            <v>Bioresource Production Science Major,
Applied Bioresource Science Major,
Life Environment Conservation Science Major</v>
          </cell>
          <cell r="G410" t="str">
            <v>http://rendai.agr.ehime-u.ac.jp/english/</v>
          </cell>
          <cell r="H410" t="str">
            <v>Master's degree candidates are not accepted</v>
          </cell>
          <cell r="J410" t="str">
            <v>Mandatory</v>
          </cell>
          <cell r="K410" t="str">
            <v>http://rendai.agr.ehime-u.ac.jp/english/kenkyu/</v>
          </cell>
          <cell r="L410" t="str">
            <v>for_PreApplication_Matching</v>
          </cell>
          <cell r="M410" t="str">
            <v>緑</v>
          </cell>
          <cell r="ES410" t="str">
            <v>E37</v>
          </cell>
          <cell r="ET410" t="str">
            <v>F38</v>
          </cell>
          <cell r="EU410" t="str">
            <v>F39</v>
          </cell>
          <cell r="EV410" t="str">
            <v>F40</v>
          </cell>
          <cell r="EW410" t="str">
            <v>F41</v>
          </cell>
          <cell r="EX410" t="str">
            <v>F42</v>
          </cell>
          <cell r="EY410" t="str">
            <v>G43</v>
          </cell>
          <cell r="EZ410" t="str">
            <v>G44</v>
          </cell>
          <cell r="FA410" t="str">
            <v>G45</v>
          </cell>
          <cell r="FB410" t="str">
            <v>K63</v>
          </cell>
          <cell r="FC410" t="str">
            <v>K64</v>
          </cell>
          <cell r="FD410" t="str">
            <v/>
          </cell>
          <cell r="FE410" t="str">
            <v/>
          </cell>
          <cell r="FF410" t="str">
            <v/>
          </cell>
          <cell r="FG410" t="str">
            <v/>
          </cell>
          <cell r="FH410" t="str">
            <v/>
          </cell>
          <cell r="FI410" t="str">
            <v/>
          </cell>
          <cell r="FJ410" t="str">
            <v/>
          </cell>
          <cell r="FK410" t="str">
            <v/>
          </cell>
          <cell r="FL410" t="str">
            <v/>
          </cell>
          <cell r="FM410" t="str">
            <v/>
          </cell>
          <cell r="FN410" t="str">
            <v/>
          </cell>
          <cell r="FO410" t="str">
            <v/>
          </cell>
          <cell r="FP410" t="str">
            <v/>
          </cell>
          <cell r="FQ410" t="str">
            <v/>
          </cell>
          <cell r="FR410" t="str">
            <v/>
          </cell>
          <cell r="FS410" t="str">
            <v/>
          </cell>
          <cell r="FT410" t="str">
            <v/>
          </cell>
          <cell r="FU410" t="str">
            <v/>
          </cell>
          <cell r="FV410" t="str">
            <v/>
          </cell>
          <cell r="FW410" t="str">
            <v/>
          </cell>
          <cell r="FX410" t="str">
            <v/>
          </cell>
          <cell r="FY410" t="str">
            <v/>
          </cell>
          <cell r="FZ410" t="str">
            <v/>
          </cell>
          <cell r="GA410" t="str">
            <v/>
          </cell>
          <cell r="GB410" t="str">
            <v/>
          </cell>
          <cell r="GC410" t="str">
            <v/>
          </cell>
          <cell r="GD410" t="str">
            <v/>
          </cell>
          <cell r="GE410" t="str">
            <v/>
          </cell>
          <cell r="GF410" t="str">
            <v/>
          </cell>
          <cell r="GG410" t="str">
            <v/>
          </cell>
          <cell r="GH410" t="str">
            <v/>
          </cell>
          <cell r="GI410" t="str">
            <v/>
          </cell>
          <cell r="GJ410" t="str">
            <v/>
          </cell>
          <cell r="GK410" t="str">
            <v/>
          </cell>
          <cell r="GL410" t="str">
            <v/>
          </cell>
          <cell r="GM410" t="str">
            <v/>
          </cell>
          <cell r="GN410" t="str">
            <v/>
          </cell>
          <cell r="GO410" t="str">
            <v/>
          </cell>
          <cell r="GQ410">
            <v>410</v>
          </cell>
        </row>
        <row r="411">
          <cell r="A411" t="str">
            <v>6401A</v>
          </cell>
          <cell r="B411" t="str">
            <v>Tokushima University</v>
          </cell>
          <cell r="C411" t="str">
            <v>Graduate School of Health Sciences</v>
          </cell>
          <cell r="G411" t="str">
            <v>https://www.tokushima-u.ac.jp/english/department/graduate_school/health_sciences.html</v>
          </cell>
          <cell r="H411" t="str">
            <v>Mandatory</v>
          </cell>
          <cell r="I411" t="str">
            <v>http://pub2.db.tokushima-u.ac.jp/ERD/organization/149768/index-en.html</v>
          </cell>
          <cell r="J411" t="str">
            <v>Mandatory</v>
          </cell>
          <cell r="K411" t="str">
            <v>http://pub2.db.tokushima-u.ac.jp/ERD/organization/149768/index-en.html</v>
          </cell>
          <cell r="L411" t="str">
            <v>for_PreApplication_Matching</v>
          </cell>
          <cell r="M411" t="str">
            <v>緑</v>
          </cell>
          <cell r="N411">
            <v>52040</v>
          </cell>
          <cell r="O411">
            <v>58050</v>
          </cell>
          <cell r="ES411" t="str">
            <v>I52</v>
          </cell>
          <cell r="ET411" t="str">
            <v>I58</v>
          </cell>
          <cell r="EU411" t="str">
            <v/>
          </cell>
          <cell r="EV411" t="str">
            <v/>
          </cell>
          <cell r="EW411" t="str">
            <v/>
          </cell>
          <cell r="EX411" t="str">
            <v/>
          </cell>
          <cell r="EY411" t="str">
            <v/>
          </cell>
          <cell r="EZ411" t="str">
            <v/>
          </cell>
          <cell r="FA411" t="str">
            <v/>
          </cell>
          <cell r="FB411" t="str">
            <v/>
          </cell>
          <cell r="FC411" t="str">
            <v/>
          </cell>
          <cell r="FD411" t="str">
            <v/>
          </cell>
          <cell r="FE411" t="str">
            <v/>
          </cell>
          <cell r="FF411" t="str">
            <v/>
          </cell>
          <cell r="FG411" t="str">
            <v/>
          </cell>
          <cell r="FH411" t="str">
            <v/>
          </cell>
          <cell r="FI411" t="str">
            <v/>
          </cell>
          <cell r="FJ411" t="str">
            <v/>
          </cell>
          <cell r="FK411" t="str">
            <v/>
          </cell>
          <cell r="FL411" t="str">
            <v/>
          </cell>
          <cell r="FM411" t="str">
            <v/>
          </cell>
          <cell r="FN411" t="str">
            <v/>
          </cell>
          <cell r="FO411" t="str">
            <v/>
          </cell>
          <cell r="FP411" t="str">
            <v/>
          </cell>
          <cell r="FQ411" t="str">
            <v/>
          </cell>
          <cell r="FR411" t="str">
            <v/>
          </cell>
          <cell r="FS411" t="str">
            <v/>
          </cell>
          <cell r="FT411" t="str">
            <v/>
          </cell>
          <cell r="FU411" t="str">
            <v/>
          </cell>
          <cell r="FV411" t="str">
            <v/>
          </cell>
          <cell r="FW411" t="str">
            <v/>
          </cell>
          <cell r="FX411" t="str">
            <v/>
          </cell>
          <cell r="FY411" t="str">
            <v/>
          </cell>
          <cell r="FZ411" t="str">
            <v/>
          </cell>
          <cell r="GA411" t="str">
            <v/>
          </cell>
          <cell r="GB411" t="str">
            <v/>
          </cell>
          <cell r="GC411" t="str">
            <v/>
          </cell>
          <cell r="GD411" t="str">
            <v/>
          </cell>
          <cell r="GE411" t="str">
            <v/>
          </cell>
          <cell r="GF411" t="str">
            <v/>
          </cell>
          <cell r="GG411" t="str">
            <v/>
          </cell>
          <cell r="GH411" t="str">
            <v/>
          </cell>
          <cell r="GI411" t="str">
            <v/>
          </cell>
          <cell r="GJ411" t="str">
            <v/>
          </cell>
          <cell r="GK411" t="str">
            <v/>
          </cell>
          <cell r="GL411" t="str">
            <v/>
          </cell>
          <cell r="GM411" t="str">
            <v/>
          </cell>
          <cell r="GN411" t="str">
            <v/>
          </cell>
          <cell r="GO411" t="str">
            <v/>
          </cell>
          <cell r="GQ411">
            <v>411</v>
          </cell>
        </row>
        <row r="412">
          <cell r="A412" t="str">
            <v>6501A</v>
          </cell>
          <cell r="B412" t="str">
            <v>Kochi University</v>
          </cell>
          <cell r="C412" t="str">
            <v>Graduate School of Integrated Arts and Sciences</v>
          </cell>
          <cell r="D412" t="str">
            <v>Special Course from Aisa, Africa, and the pacific Rim / Agriculture and Marine Science Program</v>
          </cell>
          <cell r="G412" t="str">
            <v>http://www.kochi-u.ac.jp/agrimar/english/index.html</v>
          </cell>
          <cell r="H412" t="str">
            <v>Mandatory</v>
          </cell>
          <cell r="I412" t="str">
            <v>https://researchers.kochi-u.ac.jp/SCH01_G01/SCH01_G01View/</v>
          </cell>
          <cell r="J412" t="str">
            <v>PhD candidates are not accepted</v>
          </cell>
          <cell r="L412" t="str">
            <v>for_PreApplication_Matching</v>
          </cell>
          <cell r="M412" t="str">
            <v>緑</v>
          </cell>
          <cell r="ES412" t="str">
            <v>F38</v>
          </cell>
          <cell r="ET412" t="str">
            <v>F39</v>
          </cell>
          <cell r="EU412" t="str">
            <v>F40</v>
          </cell>
          <cell r="EV412" t="str">
            <v>F41</v>
          </cell>
          <cell r="EW412" t="str">
            <v>F42</v>
          </cell>
          <cell r="EX412" t="str">
            <v>G43</v>
          </cell>
          <cell r="EY412" t="str">
            <v>G44</v>
          </cell>
          <cell r="EZ412" t="str">
            <v>G45</v>
          </cell>
          <cell r="FA412" t="str">
            <v/>
          </cell>
          <cell r="FB412" t="str">
            <v/>
          </cell>
          <cell r="FC412" t="str">
            <v/>
          </cell>
          <cell r="FD412" t="str">
            <v/>
          </cell>
          <cell r="FE412" t="str">
            <v/>
          </cell>
          <cell r="FF412" t="str">
            <v/>
          </cell>
          <cell r="FG412" t="str">
            <v/>
          </cell>
          <cell r="FH412" t="str">
            <v/>
          </cell>
          <cell r="FI412" t="str">
            <v/>
          </cell>
          <cell r="FJ412" t="str">
            <v/>
          </cell>
          <cell r="FK412" t="str">
            <v/>
          </cell>
          <cell r="FL412" t="str">
            <v/>
          </cell>
          <cell r="FM412" t="str">
            <v/>
          </cell>
          <cell r="FN412" t="str">
            <v/>
          </cell>
          <cell r="FO412" t="str">
            <v/>
          </cell>
          <cell r="FP412" t="str">
            <v/>
          </cell>
          <cell r="FQ412" t="str">
            <v/>
          </cell>
          <cell r="FR412" t="str">
            <v/>
          </cell>
          <cell r="FS412" t="str">
            <v/>
          </cell>
          <cell r="FT412" t="str">
            <v/>
          </cell>
          <cell r="FU412" t="str">
            <v/>
          </cell>
          <cell r="FV412" t="str">
            <v/>
          </cell>
          <cell r="FW412" t="str">
            <v/>
          </cell>
          <cell r="FX412" t="str">
            <v/>
          </cell>
          <cell r="FY412" t="str">
            <v/>
          </cell>
          <cell r="FZ412" t="str">
            <v/>
          </cell>
          <cell r="GA412" t="str">
            <v/>
          </cell>
          <cell r="GB412" t="str">
            <v/>
          </cell>
          <cell r="GC412" t="str">
            <v/>
          </cell>
          <cell r="GD412" t="str">
            <v/>
          </cell>
          <cell r="GE412" t="str">
            <v/>
          </cell>
          <cell r="GF412" t="str">
            <v/>
          </cell>
          <cell r="GG412" t="str">
            <v/>
          </cell>
          <cell r="GH412" t="str">
            <v/>
          </cell>
          <cell r="GI412" t="str">
            <v/>
          </cell>
          <cell r="GJ412" t="str">
            <v/>
          </cell>
          <cell r="GK412" t="str">
            <v/>
          </cell>
          <cell r="GL412" t="str">
            <v/>
          </cell>
          <cell r="GM412" t="str">
            <v/>
          </cell>
          <cell r="GN412" t="str">
            <v/>
          </cell>
          <cell r="GO412" t="str">
            <v/>
          </cell>
          <cell r="GQ412">
            <v>412</v>
          </cell>
        </row>
        <row r="413">
          <cell r="A413" t="str">
            <v>6501I</v>
          </cell>
          <cell r="B413" t="str">
            <v>Kochi University</v>
          </cell>
          <cell r="C413" t="str">
            <v>Graduate School of Integrated Arts and Sciences</v>
          </cell>
          <cell r="D413" t="str">
            <v>Public Health Course(Master's Course)</v>
          </cell>
          <cell r="G413" t="str">
            <v>http://www.kochi-u.ac.jp/kms/en/</v>
          </cell>
          <cell r="H413" t="str">
            <v>Mandatory</v>
          </cell>
          <cell r="I413" t="str">
            <v>https://researchers.kochi-u.ac.jp/SCH01_G01/SCH01_G01View/</v>
          </cell>
          <cell r="J413" t="str">
            <v>PhD candidates are not accepted</v>
          </cell>
          <cell r="L413" t="str">
            <v>for_PreApplication_Matching</v>
          </cell>
          <cell r="M413" t="str">
            <v>緑</v>
          </cell>
          <cell r="N413">
            <v>58020</v>
          </cell>
          <cell r="ES413" t="str">
            <v>I58</v>
          </cell>
          <cell r="ET413" t="str">
            <v/>
          </cell>
          <cell r="EU413" t="str">
            <v/>
          </cell>
          <cell r="EV413" t="str">
            <v/>
          </cell>
          <cell r="EW413" t="str">
            <v/>
          </cell>
          <cell r="EX413" t="str">
            <v/>
          </cell>
          <cell r="EY413" t="str">
            <v/>
          </cell>
          <cell r="EZ413" t="str">
            <v/>
          </cell>
          <cell r="FA413" t="str">
            <v/>
          </cell>
          <cell r="FB413" t="str">
            <v/>
          </cell>
          <cell r="FC413" t="str">
            <v/>
          </cell>
          <cell r="FD413" t="str">
            <v/>
          </cell>
          <cell r="FE413" t="str">
            <v/>
          </cell>
          <cell r="FF413" t="str">
            <v/>
          </cell>
          <cell r="FG413" t="str">
            <v/>
          </cell>
          <cell r="FH413" t="str">
            <v/>
          </cell>
          <cell r="FI413" t="str">
            <v/>
          </cell>
          <cell r="FJ413" t="str">
            <v/>
          </cell>
          <cell r="FK413" t="str">
            <v/>
          </cell>
          <cell r="FL413" t="str">
            <v/>
          </cell>
          <cell r="FM413" t="str">
            <v/>
          </cell>
          <cell r="FN413" t="str">
            <v/>
          </cell>
          <cell r="FO413" t="str">
            <v/>
          </cell>
          <cell r="FP413" t="str">
            <v/>
          </cell>
          <cell r="FQ413" t="str">
            <v/>
          </cell>
          <cell r="FR413" t="str">
            <v/>
          </cell>
          <cell r="FS413" t="str">
            <v/>
          </cell>
          <cell r="FT413" t="str">
            <v/>
          </cell>
          <cell r="FU413" t="str">
            <v/>
          </cell>
          <cell r="FV413" t="str">
            <v/>
          </cell>
          <cell r="FW413" t="str">
            <v/>
          </cell>
          <cell r="FX413" t="str">
            <v/>
          </cell>
          <cell r="FY413" t="str">
            <v/>
          </cell>
          <cell r="FZ413" t="str">
            <v/>
          </cell>
          <cell r="GA413" t="str">
            <v/>
          </cell>
          <cell r="GB413" t="str">
            <v/>
          </cell>
          <cell r="GC413" t="str">
            <v/>
          </cell>
          <cell r="GD413" t="str">
            <v/>
          </cell>
          <cell r="GE413" t="str">
            <v/>
          </cell>
          <cell r="GF413" t="str">
            <v/>
          </cell>
          <cell r="GG413" t="str">
            <v/>
          </cell>
          <cell r="GH413" t="str">
            <v/>
          </cell>
          <cell r="GI413" t="str">
            <v/>
          </cell>
          <cell r="GJ413" t="str">
            <v/>
          </cell>
          <cell r="GK413" t="str">
            <v/>
          </cell>
          <cell r="GL413" t="str">
            <v/>
          </cell>
          <cell r="GM413" t="str">
            <v/>
          </cell>
          <cell r="GN413" t="str">
            <v/>
          </cell>
          <cell r="GO413" t="str">
            <v/>
          </cell>
          <cell r="GQ413">
            <v>413</v>
          </cell>
        </row>
        <row r="414">
          <cell r="A414" t="str">
            <v>6501J</v>
          </cell>
          <cell r="B414" t="str">
            <v>Kochi University</v>
          </cell>
          <cell r="C414" t="str">
            <v>Graduate School of Integrated Arts and Sciences</v>
          </cell>
          <cell r="D414" t="str">
            <v>Course of Health Care Support Nursing (Master's Course)</v>
          </cell>
          <cell r="G414" t="str">
            <v>http://www.kochi-u.ac.jp/kms/kms_ns/graduate_2-3.html</v>
          </cell>
          <cell r="H414" t="str">
            <v>Mandatory</v>
          </cell>
          <cell r="I414" t="str">
            <v>https://researchers.kochi-u.ac.jp/SCH01_G01/SCH01_G01View/</v>
          </cell>
          <cell r="J414" t="str">
            <v>PhD candidates are not accepted</v>
          </cell>
          <cell r="L414" t="str">
            <v>for_PreApplication_Matching</v>
          </cell>
          <cell r="M414" t="str">
            <v>緑</v>
          </cell>
          <cell r="N414">
            <v>58060</v>
          </cell>
          <cell r="ES414" t="str">
            <v>I58</v>
          </cell>
          <cell r="ET414" t="str">
            <v/>
          </cell>
          <cell r="EU414" t="str">
            <v/>
          </cell>
          <cell r="EV414" t="str">
            <v/>
          </cell>
          <cell r="EW414" t="str">
            <v/>
          </cell>
          <cell r="EX414" t="str">
            <v/>
          </cell>
          <cell r="EY414" t="str">
            <v/>
          </cell>
          <cell r="EZ414" t="str">
            <v/>
          </cell>
          <cell r="FA414" t="str">
            <v/>
          </cell>
          <cell r="FB414" t="str">
            <v/>
          </cell>
          <cell r="FC414" t="str">
            <v/>
          </cell>
          <cell r="FD414" t="str">
            <v/>
          </cell>
          <cell r="FE414" t="str">
            <v/>
          </cell>
          <cell r="FF414" t="str">
            <v/>
          </cell>
          <cell r="FG414" t="str">
            <v/>
          </cell>
          <cell r="FH414" t="str">
            <v/>
          </cell>
          <cell r="FI414" t="str">
            <v/>
          </cell>
          <cell r="FJ414" t="str">
            <v/>
          </cell>
          <cell r="FK414" t="str">
            <v/>
          </cell>
          <cell r="FL414" t="str">
            <v/>
          </cell>
          <cell r="FM414" t="str">
            <v/>
          </cell>
          <cell r="FN414" t="str">
            <v/>
          </cell>
          <cell r="FO414" t="str">
            <v/>
          </cell>
          <cell r="FP414" t="str">
            <v/>
          </cell>
          <cell r="FQ414" t="str">
            <v/>
          </cell>
          <cell r="FR414" t="str">
            <v/>
          </cell>
          <cell r="FS414" t="str">
            <v/>
          </cell>
          <cell r="FT414" t="str">
            <v/>
          </cell>
          <cell r="FU414" t="str">
            <v/>
          </cell>
          <cell r="FV414" t="str">
            <v/>
          </cell>
          <cell r="FW414" t="str">
            <v/>
          </cell>
          <cell r="FX414" t="str">
            <v/>
          </cell>
          <cell r="FY414" t="str">
            <v/>
          </cell>
          <cell r="FZ414" t="str">
            <v/>
          </cell>
          <cell r="GA414" t="str">
            <v/>
          </cell>
          <cell r="GB414" t="str">
            <v/>
          </cell>
          <cell r="GC414" t="str">
            <v/>
          </cell>
          <cell r="GD414" t="str">
            <v/>
          </cell>
          <cell r="GE414" t="str">
            <v/>
          </cell>
          <cell r="GF414" t="str">
            <v/>
          </cell>
          <cell r="GG414" t="str">
            <v/>
          </cell>
          <cell r="GH414" t="str">
            <v/>
          </cell>
          <cell r="GI414" t="str">
            <v/>
          </cell>
          <cell r="GJ414" t="str">
            <v/>
          </cell>
          <cell r="GK414" t="str">
            <v/>
          </cell>
          <cell r="GL414" t="str">
            <v/>
          </cell>
          <cell r="GM414" t="str">
            <v/>
          </cell>
          <cell r="GN414" t="str">
            <v/>
          </cell>
          <cell r="GO414" t="str">
            <v/>
          </cell>
          <cell r="GQ414">
            <v>414</v>
          </cell>
        </row>
        <row r="415">
          <cell r="A415" t="str">
            <v>6501M</v>
          </cell>
          <cell r="B415" t="str">
            <v>Kochi University</v>
          </cell>
          <cell r="C415" t="str">
            <v>Graduate School of Integrated Arts and Sciences</v>
          </cell>
          <cell r="D415" t="str">
            <v>Kuroshio Science Program</v>
          </cell>
          <cell r="G415" t="str">
            <v>http://www.kochi-u.ac.jp/kuroshio/index-e.html</v>
          </cell>
          <cell r="H415" t="str">
            <v>Master's degree candidates are not accepted</v>
          </cell>
          <cell r="J415" t="str">
            <v>Mandatory</v>
          </cell>
          <cell r="K415" t="str">
            <v>http://www.kochi-u.ac.jp/kuroshio/admission-e.html#topics-e</v>
          </cell>
          <cell r="L415" t="str">
            <v>for_PreApplication_Matching</v>
          </cell>
          <cell r="M415" t="str">
            <v>緑</v>
          </cell>
          <cell r="N415">
            <v>38010</v>
          </cell>
          <cell r="O415">
            <v>39060</v>
          </cell>
          <cell r="P415">
            <v>40030</v>
          </cell>
          <cell r="Q415">
            <v>40040</v>
          </cell>
          <cell r="R415">
            <v>43050</v>
          </cell>
          <cell r="S415">
            <v>45040</v>
          </cell>
          <cell r="T415">
            <v>48030</v>
          </cell>
          <cell r="U415">
            <v>59040</v>
          </cell>
          <cell r="V415">
            <v>64060</v>
          </cell>
          <cell r="ES415" t="str">
            <v>F38</v>
          </cell>
          <cell r="ET415" t="str">
            <v>F39</v>
          </cell>
          <cell r="EU415" t="str">
            <v>F40</v>
          </cell>
          <cell r="EV415" t="str">
            <v>G43</v>
          </cell>
          <cell r="EW415" t="str">
            <v>G45</v>
          </cell>
          <cell r="EX415" t="str">
            <v>H48</v>
          </cell>
          <cell r="EY415" t="str">
            <v>I59</v>
          </cell>
          <cell r="EZ415" t="str">
            <v>K64</v>
          </cell>
          <cell r="FA415" t="str">
            <v/>
          </cell>
          <cell r="FB415" t="str">
            <v/>
          </cell>
          <cell r="FC415" t="str">
            <v/>
          </cell>
          <cell r="FD415" t="str">
            <v/>
          </cell>
          <cell r="FE415" t="str">
            <v/>
          </cell>
          <cell r="FF415" t="str">
            <v/>
          </cell>
          <cell r="FG415" t="str">
            <v/>
          </cell>
          <cell r="FH415" t="str">
            <v/>
          </cell>
          <cell r="FI415" t="str">
            <v/>
          </cell>
          <cell r="FJ415" t="str">
            <v/>
          </cell>
          <cell r="FK415" t="str">
            <v/>
          </cell>
          <cell r="FL415" t="str">
            <v/>
          </cell>
          <cell r="FM415" t="str">
            <v/>
          </cell>
          <cell r="FN415" t="str">
            <v/>
          </cell>
          <cell r="FO415" t="str">
            <v/>
          </cell>
          <cell r="FP415" t="str">
            <v/>
          </cell>
          <cell r="FQ415" t="str">
            <v/>
          </cell>
          <cell r="FR415" t="str">
            <v/>
          </cell>
          <cell r="FS415" t="str">
            <v/>
          </cell>
          <cell r="FT415" t="str">
            <v/>
          </cell>
          <cell r="FU415" t="str">
            <v/>
          </cell>
          <cell r="FV415" t="str">
            <v/>
          </cell>
          <cell r="FW415" t="str">
            <v/>
          </cell>
          <cell r="FX415" t="str">
            <v/>
          </cell>
          <cell r="FY415" t="str">
            <v/>
          </cell>
          <cell r="FZ415" t="str">
            <v/>
          </cell>
          <cell r="GA415" t="str">
            <v/>
          </cell>
          <cell r="GB415" t="str">
            <v/>
          </cell>
          <cell r="GC415" t="str">
            <v/>
          </cell>
          <cell r="GD415" t="str">
            <v/>
          </cell>
          <cell r="GE415" t="str">
            <v/>
          </cell>
          <cell r="GF415" t="str">
            <v/>
          </cell>
          <cell r="GG415" t="str">
            <v/>
          </cell>
          <cell r="GH415" t="str">
            <v/>
          </cell>
          <cell r="GI415" t="str">
            <v/>
          </cell>
          <cell r="GJ415" t="str">
            <v/>
          </cell>
          <cell r="GK415" t="str">
            <v/>
          </cell>
          <cell r="GL415" t="str">
            <v/>
          </cell>
          <cell r="GM415" t="str">
            <v/>
          </cell>
          <cell r="GN415" t="str">
            <v/>
          </cell>
          <cell r="GO415" t="str">
            <v/>
          </cell>
          <cell r="GQ415">
            <v>415</v>
          </cell>
        </row>
        <row r="416">
          <cell r="A416" t="str">
            <v>6501N</v>
          </cell>
          <cell r="B416" t="str">
            <v>Kochi University</v>
          </cell>
          <cell r="C416" t="str">
            <v>Graduate School of Integrated Arts and Sciences</v>
          </cell>
          <cell r="D416" t="str">
            <v>Course of Nursing Education and Management (Master's Course)</v>
          </cell>
          <cell r="G416" t="str">
            <v>http://www.kochi-u.ac.jp/kms/kms_ns/graduate_2-3.html</v>
          </cell>
          <cell r="H416" t="str">
            <v>Mandatory</v>
          </cell>
          <cell r="I416" t="str">
            <v>https://researchers.kochi-u.ac.jp/SCH01_G01/SCH01_G01View/</v>
          </cell>
          <cell r="J416" t="str">
            <v>PhD candidates are not accepted</v>
          </cell>
          <cell r="L416" t="str">
            <v>for_PreApplication_Matching</v>
          </cell>
          <cell r="M416" t="str">
            <v>緑</v>
          </cell>
          <cell r="N416">
            <v>58050</v>
          </cell>
          <cell r="ES416" t="str">
            <v>I58</v>
          </cell>
          <cell r="ET416" t="str">
            <v/>
          </cell>
          <cell r="EU416" t="str">
            <v/>
          </cell>
          <cell r="EV416" t="str">
            <v/>
          </cell>
          <cell r="EW416" t="str">
            <v/>
          </cell>
          <cell r="EX416" t="str">
            <v/>
          </cell>
          <cell r="EY416" t="str">
            <v/>
          </cell>
          <cell r="EZ416" t="str">
            <v/>
          </cell>
          <cell r="FA416" t="str">
            <v/>
          </cell>
          <cell r="FB416" t="str">
            <v/>
          </cell>
          <cell r="FC416" t="str">
            <v/>
          </cell>
          <cell r="FD416" t="str">
            <v/>
          </cell>
          <cell r="FE416" t="str">
            <v/>
          </cell>
          <cell r="FF416" t="str">
            <v/>
          </cell>
          <cell r="FG416" t="str">
            <v/>
          </cell>
          <cell r="FH416" t="str">
            <v/>
          </cell>
          <cell r="FI416" t="str">
            <v/>
          </cell>
          <cell r="FJ416" t="str">
            <v/>
          </cell>
          <cell r="FK416" t="str">
            <v/>
          </cell>
          <cell r="FL416" t="str">
            <v/>
          </cell>
          <cell r="FM416" t="str">
            <v/>
          </cell>
          <cell r="FN416" t="str">
            <v/>
          </cell>
          <cell r="FO416" t="str">
            <v/>
          </cell>
          <cell r="FP416" t="str">
            <v/>
          </cell>
          <cell r="FQ416" t="str">
            <v/>
          </cell>
          <cell r="FR416" t="str">
            <v/>
          </cell>
          <cell r="FS416" t="str">
            <v/>
          </cell>
          <cell r="FT416" t="str">
            <v/>
          </cell>
          <cell r="FU416" t="str">
            <v/>
          </cell>
          <cell r="FV416" t="str">
            <v/>
          </cell>
          <cell r="FW416" t="str">
            <v/>
          </cell>
          <cell r="FX416" t="str">
            <v/>
          </cell>
          <cell r="FY416" t="str">
            <v/>
          </cell>
          <cell r="FZ416" t="str">
            <v/>
          </cell>
          <cell r="GA416" t="str">
            <v/>
          </cell>
          <cell r="GB416" t="str">
            <v/>
          </cell>
          <cell r="GC416" t="str">
            <v/>
          </cell>
          <cell r="GD416" t="str">
            <v/>
          </cell>
          <cell r="GE416" t="str">
            <v/>
          </cell>
          <cell r="GF416" t="str">
            <v/>
          </cell>
          <cell r="GG416" t="str">
            <v/>
          </cell>
          <cell r="GH416" t="str">
            <v/>
          </cell>
          <cell r="GI416" t="str">
            <v/>
          </cell>
          <cell r="GJ416" t="str">
            <v/>
          </cell>
          <cell r="GK416" t="str">
            <v/>
          </cell>
          <cell r="GL416" t="str">
            <v/>
          </cell>
          <cell r="GM416" t="str">
            <v/>
          </cell>
          <cell r="GN416" t="str">
            <v/>
          </cell>
          <cell r="GO416" t="str">
            <v/>
          </cell>
          <cell r="GQ416">
            <v>416</v>
          </cell>
        </row>
        <row r="417">
          <cell r="A417" t="str">
            <v>6501O</v>
          </cell>
          <cell r="B417" t="str">
            <v>Kochi University</v>
          </cell>
          <cell r="C417" t="str">
            <v>Graduate School of Integrated Arts and Sciences</v>
          </cell>
          <cell r="D417" t="str">
            <v>Course of Maternal and Pediatric Nursing (Master's Course)</v>
          </cell>
          <cell r="G417" t="str">
            <v>http://www.kochi-u.ac.jp/kms/kms_ns/graduate_2-3.html</v>
          </cell>
          <cell r="H417" t="str">
            <v>Mandatory</v>
          </cell>
          <cell r="I417" t="str">
            <v>https://researchers.kochi-u.ac.jp/SCH01_G01/SCH01_G01View/</v>
          </cell>
          <cell r="J417" t="str">
            <v>PhD candidates are not accepted</v>
          </cell>
          <cell r="L417" t="str">
            <v>for_PreApplication_Matching</v>
          </cell>
          <cell r="M417" t="str">
            <v>緑</v>
          </cell>
          <cell r="N417">
            <v>58070</v>
          </cell>
          <cell r="ES417" t="str">
            <v>I58</v>
          </cell>
          <cell r="ET417" t="str">
            <v/>
          </cell>
          <cell r="EU417" t="str">
            <v/>
          </cell>
          <cell r="EV417" t="str">
            <v/>
          </cell>
          <cell r="EW417" t="str">
            <v/>
          </cell>
          <cell r="EX417" t="str">
            <v/>
          </cell>
          <cell r="EY417" t="str">
            <v/>
          </cell>
          <cell r="EZ417" t="str">
            <v/>
          </cell>
          <cell r="FA417" t="str">
            <v/>
          </cell>
          <cell r="FB417" t="str">
            <v/>
          </cell>
          <cell r="FC417" t="str">
            <v/>
          </cell>
          <cell r="FD417" t="str">
            <v/>
          </cell>
          <cell r="FE417" t="str">
            <v/>
          </cell>
          <cell r="FF417" t="str">
            <v/>
          </cell>
          <cell r="FG417" t="str">
            <v/>
          </cell>
          <cell r="FH417" t="str">
            <v/>
          </cell>
          <cell r="FI417" t="str">
            <v/>
          </cell>
          <cell r="FJ417" t="str">
            <v/>
          </cell>
          <cell r="FK417" t="str">
            <v/>
          </cell>
          <cell r="FL417" t="str">
            <v/>
          </cell>
          <cell r="FM417" t="str">
            <v/>
          </cell>
          <cell r="FN417" t="str">
            <v/>
          </cell>
          <cell r="FO417" t="str">
            <v/>
          </cell>
          <cell r="FP417" t="str">
            <v/>
          </cell>
          <cell r="FQ417" t="str">
            <v/>
          </cell>
          <cell r="FR417" t="str">
            <v/>
          </cell>
          <cell r="FS417" t="str">
            <v/>
          </cell>
          <cell r="FT417" t="str">
            <v/>
          </cell>
          <cell r="FU417" t="str">
            <v/>
          </cell>
          <cell r="FV417" t="str">
            <v/>
          </cell>
          <cell r="FW417" t="str">
            <v/>
          </cell>
          <cell r="FX417" t="str">
            <v/>
          </cell>
          <cell r="FY417" t="str">
            <v/>
          </cell>
          <cell r="FZ417" t="str">
            <v/>
          </cell>
          <cell r="GA417" t="str">
            <v/>
          </cell>
          <cell r="GB417" t="str">
            <v/>
          </cell>
          <cell r="GC417" t="str">
            <v/>
          </cell>
          <cell r="GD417" t="str">
            <v/>
          </cell>
          <cell r="GE417" t="str">
            <v/>
          </cell>
          <cell r="GF417" t="str">
            <v/>
          </cell>
          <cell r="GG417" t="str">
            <v/>
          </cell>
          <cell r="GH417" t="str">
            <v/>
          </cell>
          <cell r="GI417" t="str">
            <v/>
          </cell>
          <cell r="GJ417" t="str">
            <v/>
          </cell>
          <cell r="GK417" t="str">
            <v/>
          </cell>
          <cell r="GL417" t="str">
            <v/>
          </cell>
          <cell r="GM417" t="str">
            <v/>
          </cell>
          <cell r="GN417" t="str">
            <v/>
          </cell>
          <cell r="GO417" t="str">
            <v/>
          </cell>
          <cell r="GQ417">
            <v>417</v>
          </cell>
        </row>
        <row r="418">
          <cell r="A418" t="str">
            <v>6501P</v>
          </cell>
          <cell r="B418" t="str">
            <v>Kochi University</v>
          </cell>
          <cell r="C418" t="str">
            <v>Graduate School of Integrated Arts and Sciences</v>
          </cell>
          <cell r="D418" t="str">
            <v>Science and Technology Program/Global Environment and Disaster Prevention Course</v>
          </cell>
          <cell r="E418" t="str">
            <v>Geotechnical laboratory</v>
          </cell>
          <cell r="F418" t="str">
            <v>Tadashi Hara</v>
          </cell>
          <cell r="G418" t="str">
            <v>http://science.cc.kochi-u.ac.jp/info/dtl.php?hdnKey=1096</v>
          </cell>
          <cell r="H418" t="str">
            <v>Mandatory</v>
          </cell>
          <cell r="I418" t="str">
            <v>https://researchers.kochi-u.ac.jp/SCH01_G01/SCH01_G01View/</v>
          </cell>
          <cell r="J418" t="str">
            <v>PhD candidates are not accepted</v>
          </cell>
          <cell r="L418" t="str">
            <v>for_PreApplication_Matching</v>
          </cell>
          <cell r="M418" t="str">
            <v>緑</v>
          </cell>
          <cell r="ES418" t="str">
            <v>C22</v>
          </cell>
          <cell r="ET418" t="str">
            <v/>
          </cell>
          <cell r="EU418" t="str">
            <v/>
          </cell>
          <cell r="EV418" t="str">
            <v/>
          </cell>
          <cell r="EW418" t="str">
            <v/>
          </cell>
          <cell r="EX418" t="str">
            <v/>
          </cell>
          <cell r="EY418" t="str">
            <v/>
          </cell>
          <cell r="EZ418" t="str">
            <v/>
          </cell>
          <cell r="FA418" t="str">
            <v/>
          </cell>
          <cell r="FB418" t="str">
            <v/>
          </cell>
          <cell r="FC418" t="str">
            <v/>
          </cell>
          <cell r="FD418" t="str">
            <v/>
          </cell>
          <cell r="FE418" t="str">
            <v/>
          </cell>
          <cell r="FF418" t="str">
            <v/>
          </cell>
          <cell r="FG418" t="str">
            <v/>
          </cell>
          <cell r="FH418" t="str">
            <v/>
          </cell>
          <cell r="FI418" t="str">
            <v/>
          </cell>
          <cell r="FJ418" t="str">
            <v/>
          </cell>
          <cell r="FK418" t="str">
            <v/>
          </cell>
          <cell r="FL418" t="str">
            <v/>
          </cell>
          <cell r="FM418" t="str">
            <v/>
          </cell>
          <cell r="FN418" t="str">
            <v/>
          </cell>
          <cell r="FO418" t="str">
            <v/>
          </cell>
          <cell r="FP418" t="str">
            <v/>
          </cell>
          <cell r="FQ418" t="str">
            <v/>
          </cell>
          <cell r="FR418" t="str">
            <v/>
          </cell>
          <cell r="FS418" t="str">
            <v/>
          </cell>
          <cell r="FT418" t="str">
            <v/>
          </cell>
          <cell r="FU418" t="str">
            <v/>
          </cell>
          <cell r="FV418" t="str">
            <v/>
          </cell>
          <cell r="FW418" t="str">
            <v/>
          </cell>
          <cell r="FX418" t="str">
            <v/>
          </cell>
          <cell r="FY418" t="str">
            <v/>
          </cell>
          <cell r="FZ418" t="str">
            <v/>
          </cell>
          <cell r="GA418" t="str">
            <v/>
          </cell>
          <cell r="GB418" t="str">
            <v/>
          </cell>
          <cell r="GC418" t="str">
            <v/>
          </cell>
          <cell r="GD418" t="str">
            <v/>
          </cell>
          <cell r="GE418" t="str">
            <v/>
          </cell>
          <cell r="GF418" t="str">
            <v/>
          </cell>
          <cell r="GG418" t="str">
            <v/>
          </cell>
          <cell r="GH418" t="str">
            <v/>
          </cell>
          <cell r="GI418" t="str">
            <v/>
          </cell>
          <cell r="GJ418" t="str">
            <v/>
          </cell>
          <cell r="GK418" t="str">
            <v/>
          </cell>
          <cell r="GL418" t="str">
            <v/>
          </cell>
          <cell r="GM418" t="str">
            <v/>
          </cell>
          <cell r="GN418" t="str">
            <v/>
          </cell>
          <cell r="GO418" t="str">
            <v/>
          </cell>
          <cell r="GQ418">
            <v>418</v>
          </cell>
        </row>
        <row r="419">
          <cell r="A419" t="str">
            <v>6701C</v>
          </cell>
          <cell r="B419" t="str">
            <v>Kyushu University</v>
          </cell>
          <cell r="C419" t="str">
            <v>Graduate School of Information Science and Electrical Engineering</v>
          </cell>
          <cell r="D419" t="str">
            <v>Department of Electrical and Electronic Engineering/ International  Master’s Program（Regular Student）</v>
          </cell>
          <cell r="G419" t="str">
            <v>https://www.isee.kyushu-u.ac.jp/e/</v>
          </cell>
          <cell r="H419" t="str">
            <v>Mandatory</v>
          </cell>
          <cell r="I419" t="str">
            <v>https://www.isee.kyushu-u.ac.jp/e/staff.html</v>
          </cell>
          <cell r="J419" t="str">
            <v>PhD candidates are not accepted</v>
          </cell>
          <cell r="L419" t="str">
            <v>Without_PreApplication_Matching</v>
          </cell>
          <cell r="M419" t="str">
            <v>緑</v>
          </cell>
          <cell r="N419">
            <v>13020</v>
          </cell>
          <cell r="O419">
            <v>26010</v>
          </cell>
          <cell r="P419">
            <v>26020</v>
          </cell>
          <cell r="Q419">
            <v>26030</v>
          </cell>
          <cell r="R419">
            <v>26040</v>
          </cell>
          <cell r="S419">
            <v>13010</v>
          </cell>
          <cell r="T419">
            <v>13020</v>
          </cell>
          <cell r="U419">
            <v>13030</v>
          </cell>
          <cell r="V419">
            <v>13040</v>
          </cell>
          <cell r="W419">
            <v>14010</v>
          </cell>
          <cell r="X419">
            <v>14020</v>
          </cell>
          <cell r="Y419">
            <v>14030</v>
          </cell>
          <cell r="Z419" t="str">
            <v>80040B14</v>
          </cell>
          <cell r="AA419">
            <v>21010</v>
          </cell>
          <cell r="AB419">
            <v>21020</v>
          </cell>
          <cell r="AC419">
            <v>21030</v>
          </cell>
          <cell r="AD419">
            <v>21040</v>
          </cell>
          <cell r="AE419">
            <v>21050</v>
          </cell>
          <cell r="AF419">
            <v>21060</v>
          </cell>
          <cell r="AG419">
            <v>26010</v>
          </cell>
          <cell r="AH419">
            <v>26020</v>
          </cell>
          <cell r="AI419">
            <v>26030</v>
          </cell>
          <cell r="AJ419">
            <v>26040</v>
          </cell>
          <cell r="AK419">
            <v>26050</v>
          </cell>
          <cell r="AL419">
            <v>26060</v>
          </cell>
          <cell r="AM419">
            <v>27010</v>
          </cell>
          <cell r="AN419">
            <v>27020</v>
          </cell>
          <cell r="AO419">
            <v>27030</v>
          </cell>
          <cell r="AP419">
            <v>27040</v>
          </cell>
          <cell r="AQ419">
            <v>28010</v>
          </cell>
          <cell r="AR419">
            <v>28020</v>
          </cell>
          <cell r="AS419">
            <v>28030</v>
          </cell>
          <cell r="AT419">
            <v>28040</v>
          </cell>
          <cell r="AU419">
            <v>28050</v>
          </cell>
          <cell r="AV419">
            <v>29010</v>
          </cell>
          <cell r="AW419">
            <v>29020</v>
          </cell>
          <cell r="AX419">
            <v>29030</v>
          </cell>
          <cell r="AY419">
            <v>30010</v>
          </cell>
          <cell r="AZ419">
            <v>30020</v>
          </cell>
          <cell r="BA419">
            <v>32010</v>
          </cell>
          <cell r="BB419">
            <v>32020</v>
          </cell>
          <cell r="BC419">
            <v>33010</v>
          </cell>
          <cell r="BD419">
            <v>33020</v>
          </cell>
          <cell r="BE419">
            <v>34010</v>
          </cell>
          <cell r="BF419">
            <v>34020</v>
          </cell>
          <cell r="BG419">
            <v>34030</v>
          </cell>
          <cell r="ES419" t="str">
            <v>B13</v>
          </cell>
          <cell r="ET419" t="str">
            <v>B14</v>
          </cell>
          <cell r="EU419" t="str">
            <v>C21</v>
          </cell>
          <cell r="EV419" t="str">
            <v>D26</v>
          </cell>
          <cell r="EW419" t="str">
            <v>D27</v>
          </cell>
          <cell r="EX419" t="str">
            <v>D28</v>
          </cell>
          <cell r="EY419" t="str">
            <v>D29</v>
          </cell>
          <cell r="EZ419" t="str">
            <v>D30</v>
          </cell>
          <cell r="FA419" t="str">
            <v>E32</v>
          </cell>
          <cell r="FB419" t="str">
            <v>E33</v>
          </cell>
          <cell r="FC419" t="str">
            <v>E34</v>
          </cell>
          <cell r="FD419" t="str">
            <v/>
          </cell>
          <cell r="FE419" t="str">
            <v/>
          </cell>
          <cell r="FF419" t="str">
            <v/>
          </cell>
          <cell r="FG419" t="str">
            <v/>
          </cell>
          <cell r="FH419" t="str">
            <v/>
          </cell>
          <cell r="FI419" t="str">
            <v/>
          </cell>
          <cell r="FJ419" t="str">
            <v/>
          </cell>
          <cell r="FK419" t="str">
            <v/>
          </cell>
          <cell r="FL419" t="str">
            <v/>
          </cell>
          <cell r="FM419" t="str">
            <v/>
          </cell>
          <cell r="FN419" t="str">
            <v/>
          </cell>
          <cell r="FO419" t="str">
            <v/>
          </cell>
          <cell r="FP419" t="str">
            <v/>
          </cell>
          <cell r="FQ419" t="str">
            <v/>
          </cell>
          <cell r="FR419" t="str">
            <v/>
          </cell>
          <cell r="FS419" t="str">
            <v/>
          </cell>
          <cell r="FT419" t="str">
            <v/>
          </cell>
          <cell r="FU419" t="str">
            <v/>
          </cell>
          <cell r="FV419" t="str">
            <v/>
          </cell>
          <cell r="FW419" t="str">
            <v/>
          </cell>
          <cell r="FX419" t="str">
            <v/>
          </cell>
          <cell r="FY419" t="str">
            <v/>
          </cell>
          <cell r="FZ419" t="str">
            <v/>
          </cell>
          <cell r="GA419" t="str">
            <v/>
          </cell>
          <cell r="GB419" t="str">
            <v/>
          </cell>
          <cell r="GC419" t="str">
            <v/>
          </cell>
          <cell r="GD419" t="str">
            <v/>
          </cell>
          <cell r="GE419" t="str">
            <v/>
          </cell>
          <cell r="GF419" t="str">
            <v/>
          </cell>
          <cell r="GG419" t="str">
            <v/>
          </cell>
          <cell r="GH419" t="str">
            <v/>
          </cell>
          <cell r="GI419" t="str">
            <v/>
          </cell>
          <cell r="GJ419" t="str">
            <v/>
          </cell>
          <cell r="GK419" t="str">
            <v/>
          </cell>
          <cell r="GL419" t="str">
            <v/>
          </cell>
          <cell r="GM419" t="str">
            <v/>
          </cell>
          <cell r="GN419" t="str">
            <v/>
          </cell>
          <cell r="GO419" t="str">
            <v/>
          </cell>
          <cell r="GQ419">
            <v>419</v>
          </cell>
        </row>
        <row r="420">
          <cell r="A420" t="str">
            <v>6701D</v>
          </cell>
          <cell r="B420" t="str">
            <v>Kyushu University</v>
          </cell>
          <cell r="C420" t="str">
            <v>Graduate School of Information Science and Electrical Engineering</v>
          </cell>
          <cell r="D420" t="str">
            <v>Department of Electrical and Electronic Engineering/ International  Master’s Program（Research Student）</v>
          </cell>
          <cell r="G420" t="str">
            <v>https://www.isee.kyushu-u.ac.jp/e/</v>
          </cell>
          <cell r="H420" t="str">
            <v>Mandatory</v>
          </cell>
          <cell r="I420" t="str">
            <v>https://www.isee.kyushu-u.ac.jp/e/staff.html</v>
          </cell>
          <cell r="J420" t="str">
            <v>PhD candidates are not accepted</v>
          </cell>
          <cell r="L420" t="str">
            <v>for_PreApplication_Matching</v>
          </cell>
          <cell r="M420" t="str">
            <v>緑</v>
          </cell>
          <cell r="N420">
            <v>13020</v>
          </cell>
          <cell r="O420">
            <v>26010</v>
          </cell>
          <cell r="P420">
            <v>26020</v>
          </cell>
          <cell r="Q420">
            <v>26030</v>
          </cell>
          <cell r="R420">
            <v>26040</v>
          </cell>
          <cell r="S420">
            <v>13010</v>
          </cell>
          <cell r="T420">
            <v>13020</v>
          </cell>
          <cell r="U420">
            <v>13030</v>
          </cell>
          <cell r="V420">
            <v>13040</v>
          </cell>
          <cell r="W420">
            <v>14010</v>
          </cell>
          <cell r="X420">
            <v>14020</v>
          </cell>
          <cell r="Y420">
            <v>14030</v>
          </cell>
          <cell r="Z420" t="str">
            <v>80040B14</v>
          </cell>
          <cell r="AA420">
            <v>21010</v>
          </cell>
          <cell r="AB420">
            <v>21020</v>
          </cell>
          <cell r="AC420">
            <v>21030</v>
          </cell>
          <cell r="AD420">
            <v>21040</v>
          </cell>
          <cell r="AE420">
            <v>21050</v>
          </cell>
          <cell r="AF420">
            <v>21060</v>
          </cell>
          <cell r="AG420">
            <v>26010</v>
          </cell>
          <cell r="AH420">
            <v>26020</v>
          </cell>
          <cell r="AI420">
            <v>26030</v>
          </cell>
          <cell r="AJ420">
            <v>26040</v>
          </cell>
          <cell r="AK420">
            <v>26050</v>
          </cell>
          <cell r="AL420">
            <v>26060</v>
          </cell>
          <cell r="AM420">
            <v>27010</v>
          </cell>
          <cell r="AN420">
            <v>27020</v>
          </cell>
          <cell r="AO420">
            <v>27030</v>
          </cell>
          <cell r="AP420">
            <v>27040</v>
          </cell>
          <cell r="AQ420">
            <v>28010</v>
          </cell>
          <cell r="AR420">
            <v>28020</v>
          </cell>
          <cell r="AS420">
            <v>28030</v>
          </cell>
          <cell r="AT420">
            <v>28040</v>
          </cell>
          <cell r="AU420">
            <v>28050</v>
          </cell>
          <cell r="AV420">
            <v>29010</v>
          </cell>
          <cell r="AW420">
            <v>29020</v>
          </cell>
          <cell r="AX420">
            <v>29030</v>
          </cell>
          <cell r="AY420">
            <v>30010</v>
          </cell>
          <cell r="AZ420">
            <v>30020</v>
          </cell>
          <cell r="BA420">
            <v>32010</v>
          </cell>
          <cell r="BB420">
            <v>32020</v>
          </cell>
          <cell r="BC420">
            <v>33010</v>
          </cell>
          <cell r="BD420">
            <v>33020</v>
          </cell>
          <cell r="BE420">
            <v>34010</v>
          </cell>
          <cell r="BF420">
            <v>34020</v>
          </cell>
          <cell r="BG420">
            <v>34030</v>
          </cell>
          <cell r="ES420" t="str">
            <v>B13</v>
          </cell>
          <cell r="ET420" t="str">
            <v>B14</v>
          </cell>
          <cell r="EU420" t="str">
            <v>C21</v>
          </cell>
          <cell r="EV420" t="str">
            <v>D26</v>
          </cell>
          <cell r="EW420" t="str">
            <v>D27</v>
          </cell>
          <cell r="EX420" t="str">
            <v>D28</v>
          </cell>
          <cell r="EY420" t="str">
            <v>D29</v>
          </cell>
          <cell r="EZ420" t="str">
            <v>D30</v>
          </cell>
          <cell r="FA420" t="str">
            <v>E32</v>
          </cell>
          <cell r="FB420" t="str">
            <v>E33</v>
          </cell>
          <cell r="FC420" t="str">
            <v>E34</v>
          </cell>
          <cell r="FD420" t="str">
            <v/>
          </cell>
          <cell r="FE420" t="str">
            <v/>
          </cell>
          <cell r="FF420" t="str">
            <v/>
          </cell>
          <cell r="FG420" t="str">
            <v/>
          </cell>
          <cell r="FH420" t="str">
            <v/>
          </cell>
          <cell r="FI420" t="str">
            <v/>
          </cell>
          <cell r="FJ420" t="str">
            <v/>
          </cell>
          <cell r="FK420" t="str">
            <v/>
          </cell>
          <cell r="FL420" t="str">
            <v/>
          </cell>
          <cell r="FM420" t="str">
            <v/>
          </cell>
          <cell r="FN420" t="str">
            <v/>
          </cell>
          <cell r="FO420" t="str">
            <v/>
          </cell>
          <cell r="FP420" t="str">
            <v/>
          </cell>
          <cell r="FQ420" t="str">
            <v/>
          </cell>
          <cell r="FR420" t="str">
            <v/>
          </cell>
          <cell r="FS420" t="str">
            <v/>
          </cell>
          <cell r="FT420" t="str">
            <v/>
          </cell>
          <cell r="FU420" t="str">
            <v/>
          </cell>
          <cell r="FV420" t="str">
            <v/>
          </cell>
          <cell r="FW420" t="str">
            <v/>
          </cell>
          <cell r="FX420" t="str">
            <v/>
          </cell>
          <cell r="FY420" t="str">
            <v/>
          </cell>
          <cell r="FZ420" t="str">
            <v/>
          </cell>
          <cell r="GA420" t="str">
            <v/>
          </cell>
          <cell r="GB420" t="str">
            <v/>
          </cell>
          <cell r="GC420" t="str">
            <v/>
          </cell>
          <cell r="GD420" t="str">
            <v/>
          </cell>
          <cell r="GE420" t="str">
            <v/>
          </cell>
          <cell r="GF420" t="str">
            <v/>
          </cell>
          <cell r="GG420" t="str">
            <v/>
          </cell>
          <cell r="GH420" t="str">
            <v/>
          </cell>
          <cell r="GI420" t="str">
            <v/>
          </cell>
          <cell r="GJ420" t="str">
            <v/>
          </cell>
          <cell r="GK420" t="str">
            <v/>
          </cell>
          <cell r="GL420" t="str">
            <v/>
          </cell>
          <cell r="GM420" t="str">
            <v/>
          </cell>
          <cell r="GN420" t="str">
            <v/>
          </cell>
          <cell r="GO420" t="str">
            <v/>
          </cell>
          <cell r="GQ420">
            <v>420</v>
          </cell>
        </row>
        <row r="421">
          <cell r="A421" t="str">
            <v>6702A</v>
          </cell>
          <cell r="B421" t="str">
            <v>Kyushu University</v>
          </cell>
          <cell r="C421" t="str">
            <v>Graduate school of Design</v>
          </cell>
          <cell r="D421" t="str">
            <v>Department of Design, Environmental Design Course</v>
          </cell>
          <cell r="E421" t="str">
            <v>Inoue Lab</v>
          </cell>
          <cell r="F421" t="str">
            <v>Tomo INOUE</v>
          </cell>
          <cell r="G421" t="str">
            <v>https://www.design.kyushu-u.ac.jp/en/home/</v>
          </cell>
          <cell r="H421" t="str">
            <v>Master's degree candidates are not accepted</v>
          </cell>
          <cell r="J421" t="str">
            <v>Mandatory</v>
          </cell>
          <cell r="K421" t="str">
            <v>https://www.design.kyushu-u.ac.jp/en/faculty/</v>
          </cell>
          <cell r="L421" t="str">
            <v>for_PreApplication_Matching</v>
          </cell>
          <cell r="M421" t="str">
            <v>緑</v>
          </cell>
          <cell r="N421">
            <v>23010</v>
          </cell>
          <cell r="O421">
            <v>23020</v>
          </cell>
          <cell r="P421">
            <v>23030</v>
          </cell>
          <cell r="Q421">
            <v>23040</v>
          </cell>
          <cell r="R421" t="str">
            <v>90010C23</v>
          </cell>
          <cell r="ES421" t="str">
            <v>C23</v>
          </cell>
          <cell r="ET421" t="str">
            <v/>
          </cell>
          <cell r="EU421" t="str">
            <v/>
          </cell>
          <cell r="EV421" t="str">
            <v/>
          </cell>
          <cell r="EW421" t="str">
            <v/>
          </cell>
          <cell r="EX421" t="str">
            <v/>
          </cell>
          <cell r="EY421" t="str">
            <v/>
          </cell>
          <cell r="EZ421" t="str">
            <v/>
          </cell>
          <cell r="FA421" t="str">
            <v/>
          </cell>
          <cell r="FB421" t="str">
            <v/>
          </cell>
          <cell r="FC421" t="str">
            <v/>
          </cell>
          <cell r="FD421" t="str">
            <v/>
          </cell>
          <cell r="FE421" t="str">
            <v/>
          </cell>
          <cell r="FF421" t="str">
            <v/>
          </cell>
          <cell r="FG421" t="str">
            <v/>
          </cell>
          <cell r="FH421" t="str">
            <v/>
          </cell>
          <cell r="FI421" t="str">
            <v/>
          </cell>
          <cell r="FJ421" t="str">
            <v/>
          </cell>
          <cell r="FK421" t="str">
            <v/>
          </cell>
          <cell r="FL421" t="str">
            <v/>
          </cell>
          <cell r="FM421" t="str">
            <v/>
          </cell>
          <cell r="FN421" t="str">
            <v/>
          </cell>
          <cell r="FO421" t="str">
            <v/>
          </cell>
          <cell r="FP421" t="str">
            <v/>
          </cell>
          <cell r="FQ421" t="str">
            <v/>
          </cell>
          <cell r="FR421" t="str">
            <v/>
          </cell>
          <cell r="FS421" t="str">
            <v/>
          </cell>
          <cell r="FT421" t="str">
            <v/>
          </cell>
          <cell r="FU421" t="str">
            <v/>
          </cell>
          <cell r="FV421" t="str">
            <v/>
          </cell>
          <cell r="FW421" t="str">
            <v/>
          </cell>
          <cell r="FX421" t="str">
            <v/>
          </cell>
          <cell r="FY421" t="str">
            <v/>
          </cell>
          <cell r="FZ421" t="str">
            <v/>
          </cell>
          <cell r="GA421" t="str">
            <v/>
          </cell>
          <cell r="GB421" t="str">
            <v/>
          </cell>
          <cell r="GC421" t="str">
            <v/>
          </cell>
          <cell r="GD421" t="str">
            <v/>
          </cell>
          <cell r="GE421" t="str">
            <v/>
          </cell>
          <cell r="GF421" t="str">
            <v/>
          </cell>
          <cell r="GG421" t="str">
            <v/>
          </cell>
          <cell r="GH421" t="str">
            <v/>
          </cell>
          <cell r="GI421" t="str">
            <v/>
          </cell>
          <cell r="GJ421" t="str">
            <v/>
          </cell>
          <cell r="GK421" t="str">
            <v/>
          </cell>
          <cell r="GL421" t="str">
            <v/>
          </cell>
          <cell r="GM421" t="str">
            <v/>
          </cell>
          <cell r="GN421" t="str">
            <v/>
          </cell>
          <cell r="GO421" t="str">
            <v/>
          </cell>
          <cell r="GQ421">
            <v>421</v>
          </cell>
        </row>
        <row r="422">
          <cell r="A422" t="str">
            <v>6702B</v>
          </cell>
          <cell r="B422" t="str">
            <v>Kyushu University</v>
          </cell>
          <cell r="C422" t="str">
            <v>Graduate school of Design</v>
          </cell>
          <cell r="D422" t="str">
            <v>Department of Design, Environmental Design Course</v>
          </cell>
          <cell r="E422" t="str">
            <v>Imasaka Laboratory</v>
          </cell>
          <cell r="F422" t="str">
            <v>Tomoko Imasaka</v>
          </cell>
          <cell r="G422" t="str">
            <v>https://www.design.kyushu-u.ac.jp/en/home/</v>
          </cell>
          <cell r="H422" t="str">
            <v>Master's degree candidates are not accepted</v>
          </cell>
          <cell r="J422" t="str">
            <v>mandatory</v>
          </cell>
          <cell r="K422" t="str">
            <v>https://www.design.kyushu-u.ac.jp/en/faculty/</v>
          </cell>
          <cell r="L422" t="str">
            <v>for_PreApplication_Matching</v>
          </cell>
          <cell r="M422" t="str">
            <v>緑</v>
          </cell>
          <cell r="N422">
            <v>34020</v>
          </cell>
          <cell r="O422">
            <v>38050</v>
          </cell>
          <cell r="P422">
            <v>47020</v>
          </cell>
          <cell r="ES422" t="str">
            <v>E34</v>
          </cell>
          <cell r="ET422" t="str">
            <v>F38</v>
          </cell>
          <cell r="EU422" t="str">
            <v>H47</v>
          </cell>
          <cell r="EV422" t="str">
            <v/>
          </cell>
          <cell r="EW422" t="str">
            <v/>
          </cell>
          <cell r="EX422" t="str">
            <v/>
          </cell>
          <cell r="EY422" t="str">
            <v/>
          </cell>
          <cell r="EZ422" t="str">
            <v/>
          </cell>
          <cell r="FA422" t="str">
            <v/>
          </cell>
          <cell r="FB422" t="str">
            <v/>
          </cell>
          <cell r="FC422" t="str">
            <v/>
          </cell>
          <cell r="FD422" t="str">
            <v/>
          </cell>
          <cell r="FE422" t="str">
            <v/>
          </cell>
          <cell r="FF422" t="str">
            <v/>
          </cell>
          <cell r="FG422" t="str">
            <v/>
          </cell>
          <cell r="FH422" t="str">
            <v/>
          </cell>
          <cell r="FI422" t="str">
            <v/>
          </cell>
          <cell r="FJ422" t="str">
            <v/>
          </cell>
          <cell r="FK422" t="str">
            <v/>
          </cell>
          <cell r="FL422" t="str">
            <v/>
          </cell>
          <cell r="FM422" t="str">
            <v/>
          </cell>
          <cell r="FN422" t="str">
            <v/>
          </cell>
          <cell r="FO422" t="str">
            <v/>
          </cell>
          <cell r="FP422" t="str">
            <v/>
          </cell>
          <cell r="FQ422" t="str">
            <v/>
          </cell>
          <cell r="FR422" t="str">
            <v/>
          </cell>
          <cell r="FS422" t="str">
            <v/>
          </cell>
          <cell r="FT422" t="str">
            <v/>
          </cell>
          <cell r="FU422" t="str">
            <v/>
          </cell>
          <cell r="FV422" t="str">
            <v/>
          </cell>
          <cell r="FW422" t="str">
            <v/>
          </cell>
          <cell r="FX422" t="str">
            <v/>
          </cell>
          <cell r="FY422" t="str">
            <v/>
          </cell>
          <cell r="FZ422" t="str">
            <v/>
          </cell>
          <cell r="GA422" t="str">
            <v/>
          </cell>
          <cell r="GB422" t="str">
            <v/>
          </cell>
          <cell r="GC422" t="str">
            <v/>
          </cell>
          <cell r="GD422" t="str">
            <v/>
          </cell>
          <cell r="GE422" t="str">
            <v/>
          </cell>
          <cell r="GF422" t="str">
            <v/>
          </cell>
          <cell r="GG422" t="str">
            <v/>
          </cell>
          <cell r="GH422" t="str">
            <v/>
          </cell>
          <cell r="GI422" t="str">
            <v/>
          </cell>
          <cell r="GJ422" t="str">
            <v/>
          </cell>
          <cell r="GK422" t="str">
            <v/>
          </cell>
          <cell r="GL422" t="str">
            <v/>
          </cell>
          <cell r="GM422" t="str">
            <v/>
          </cell>
          <cell r="GN422" t="str">
            <v/>
          </cell>
          <cell r="GO422" t="str">
            <v/>
          </cell>
          <cell r="GQ422">
            <v>422</v>
          </cell>
        </row>
        <row r="423">
          <cell r="A423" t="str">
            <v>6703A</v>
          </cell>
          <cell r="B423" t="str">
            <v>Kyushu University</v>
          </cell>
          <cell r="C423" t="str">
            <v>Graduate school of Human-Envionment Studies</v>
          </cell>
          <cell r="D423" t="str">
            <v>International Courses in Sustainable Architecture and Urban Systems</v>
          </cell>
          <cell r="G423" t="str">
            <v>http://arch.kyushu-u.ac.jp/saus/</v>
          </cell>
          <cell r="H423" t="str">
            <v>Mandatory</v>
          </cell>
          <cell r="I423" t="str">
            <v>http://arch.kyushu-u.ac.jp/saus/research/staff/</v>
          </cell>
          <cell r="J423" t="str">
            <v>Mandatory</v>
          </cell>
          <cell r="K423" t="str">
            <v>http://arch.kyushu-u.ac.jp/saus/research/staff/</v>
          </cell>
          <cell r="L423" t="str">
            <v>for_PreApplication_Matching</v>
          </cell>
          <cell r="M423" t="str">
            <v>緑</v>
          </cell>
          <cell r="N423">
            <v>23010</v>
          </cell>
          <cell r="O423">
            <v>23020</v>
          </cell>
          <cell r="P423">
            <v>23030</v>
          </cell>
          <cell r="Q423">
            <v>23040</v>
          </cell>
          <cell r="R423" t="str">
            <v>90010C23</v>
          </cell>
          <cell r="ES423" t="str">
            <v>C23</v>
          </cell>
          <cell r="ET423" t="str">
            <v/>
          </cell>
          <cell r="EU423" t="str">
            <v/>
          </cell>
          <cell r="EV423" t="str">
            <v/>
          </cell>
          <cell r="EW423" t="str">
            <v/>
          </cell>
          <cell r="EX423" t="str">
            <v/>
          </cell>
          <cell r="EY423" t="str">
            <v/>
          </cell>
          <cell r="EZ423" t="str">
            <v/>
          </cell>
          <cell r="FA423" t="str">
            <v/>
          </cell>
          <cell r="FB423" t="str">
            <v/>
          </cell>
          <cell r="FC423" t="str">
            <v/>
          </cell>
          <cell r="FD423" t="str">
            <v/>
          </cell>
          <cell r="FE423" t="str">
            <v/>
          </cell>
          <cell r="FF423" t="str">
            <v/>
          </cell>
          <cell r="FG423" t="str">
            <v/>
          </cell>
          <cell r="FH423" t="str">
            <v/>
          </cell>
          <cell r="FI423" t="str">
            <v/>
          </cell>
          <cell r="FJ423" t="str">
            <v/>
          </cell>
          <cell r="FK423" t="str">
            <v/>
          </cell>
          <cell r="FL423" t="str">
            <v/>
          </cell>
          <cell r="FM423" t="str">
            <v/>
          </cell>
          <cell r="FN423" t="str">
            <v/>
          </cell>
          <cell r="FO423" t="str">
            <v/>
          </cell>
          <cell r="FP423" t="str">
            <v/>
          </cell>
          <cell r="FQ423" t="str">
            <v/>
          </cell>
          <cell r="FR423" t="str">
            <v/>
          </cell>
          <cell r="FS423" t="str">
            <v/>
          </cell>
          <cell r="FT423" t="str">
            <v/>
          </cell>
          <cell r="FU423" t="str">
            <v/>
          </cell>
          <cell r="FV423" t="str">
            <v/>
          </cell>
          <cell r="FW423" t="str">
            <v/>
          </cell>
          <cell r="FX423" t="str">
            <v/>
          </cell>
          <cell r="FY423" t="str">
            <v/>
          </cell>
          <cell r="FZ423" t="str">
            <v/>
          </cell>
          <cell r="GA423" t="str">
            <v/>
          </cell>
          <cell r="GB423" t="str">
            <v/>
          </cell>
          <cell r="GC423" t="str">
            <v/>
          </cell>
          <cell r="GD423" t="str">
            <v/>
          </cell>
          <cell r="GE423" t="str">
            <v/>
          </cell>
          <cell r="GF423" t="str">
            <v/>
          </cell>
          <cell r="GG423" t="str">
            <v/>
          </cell>
          <cell r="GH423" t="str">
            <v/>
          </cell>
          <cell r="GI423" t="str">
            <v/>
          </cell>
          <cell r="GJ423" t="str">
            <v/>
          </cell>
          <cell r="GK423" t="str">
            <v/>
          </cell>
          <cell r="GL423" t="str">
            <v/>
          </cell>
          <cell r="GM423" t="str">
            <v/>
          </cell>
          <cell r="GN423" t="str">
            <v/>
          </cell>
          <cell r="GO423" t="str">
            <v/>
          </cell>
          <cell r="GQ423">
            <v>423</v>
          </cell>
        </row>
        <row r="424">
          <cell r="A424" t="str">
            <v>6704A</v>
          </cell>
          <cell r="B424" t="str">
            <v>Kyushu University</v>
          </cell>
          <cell r="C424" t="str">
            <v>Graduate School of Bioresource and Bioenvironmental Sciences</v>
          </cell>
          <cell r="D424" t="str">
            <v>International Graduate Program</v>
          </cell>
          <cell r="G424" t="str">
            <v>https://ag.kyushu-u.ac.jp/english/international_exchange/international_graduate_program/</v>
          </cell>
          <cell r="H424" t="str">
            <v>Mandatory</v>
          </cell>
          <cell r="I424" t="str">
            <v>1. List of Professors
https://hyoka.ofc.kyushu-u.ac.jp/search/organization/04170000/english.html
2. Research Fields
https://ag.kyushu-u.ac.jp/english/graduate_school/course/</v>
          </cell>
          <cell r="J424" t="str">
            <v>Mandatory</v>
          </cell>
          <cell r="K424" t="str">
            <v>1. List of Professors
https://hyoka.ofc.kyushu-u.ac.jp/search/organization/04170000/english.html
2. Research Fields
https://ag.kyushu-u.ac.jp/english/graduate_school/course/</v>
          </cell>
          <cell r="L424" t="str">
            <v>for_PreApplication_Matching</v>
          </cell>
          <cell r="M424" t="str">
            <v>緑</v>
          </cell>
          <cell r="N424">
            <v>38010</v>
          </cell>
          <cell r="O424">
            <v>38020</v>
          </cell>
          <cell r="P424">
            <v>38030</v>
          </cell>
          <cell r="Q424">
            <v>38040</v>
          </cell>
          <cell r="R424">
            <v>38050</v>
          </cell>
          <cell r="S424">
            <v>38060</v>
          </cell>
          <cell r="T424">
            <v>39010</v>
          </cell>
          <cell r="U424">
            <v>39020</v>
          </cell>
          <cell r="V424">
            <v>39030</v>
          </cell>
          <cell r="W424">
            <v>39040</v>
          </cell>
          <cell r="X424">
            <v>39050</v>
          </cell>
          <cell r="Y424">
            <v>39060</v>
          </cell>
          <cell r="Z424">
            <v>39070</v>
          </cell>
          <cell r="AA424">
            <v>40010</v>
          </cell>
          <cell r="AB424">
            <v>40020</v>
          </cell>
          <cell r="AC424">
            <v>40030</v>
          </cell>
          <cell r="AD424">
            <v>40040</v>
          </cell>
          <cell r="AE424">
            <v>41010</v>
          </cell>
          <cell r="AF424">
            <v>41020</v>
          </cell>
          <cell r="AG424">
            <v>41030</v>
          </cell>
          <cell r="AH424">
            <v>41040</v>
          </cell>
          <cell r="AI424">
            <v>41050</v>
          </cell>
          <cell r="AJ424">
            <v>42010</v>
          </cell>
          <cell r="AK424">
            <v>42020</v>
          </cell>
          <cell r="AL424">
            <v>42030</v>
          </cell>
          <cell r="AM424">
            <v>42040</v>
          </cell>
          <cell r="AN424">
            <v>63010</v>
          </cell>
          <cell r="AO424">
            <v>63020</v>
          </cell>
          <cell r="AP424">
            <v>63030</v>
          </cell>
          <cell r="AQ424">
            <v>63040</v>
          </cell>
          <cell r="AR424">
            <v>64010</v>
          </cell>
          <cell r="AS424">
            <v>64020</v>
          </cell>
          <cell r="AT424">
            <v>64030</v>
          </cell>
          <cell r="AU424">
            <v>64040</v>
          </cell>
          <cell r="AV424">
            <v>64050</v>
          </cell>
          <cell r="AW424">
            <v>64060</v>
          </cell>
          <cell r="ES424" t="str">
            <v>F38</v>
          </cell>
          <cell r="ET424" t="str">
            <v>F39</v>
          </cell>
          <cell r="EU424" t="str">
            <v>F40</v>
          </cell>
          <cell r="EV424" t="str">
            <v>F41</v>
          </cell>
          <cell r="EW424" t="str">
            <v>F42</v>
          </cell>
          <cell r="EX424" t="str">
            <v>K63</v>
          </cell>
          <cell r="EY424" t="str">
            <v>K64</v>
          </cell>
          <cell r="EZ424" t="str">
            <v/>
          </cell>
          <cell r="FA424" t="str">
            <v/>
          </cell>
          <cell r="FB424" t="str">
            <v/>
          </cell>
          <cell r="FC424" t="str">
            <v/>
          </cell>
          <cell r="FD424" t="str">
            <v/>
          </cell>
          <cell r="FE424" t="str">
            <v/>
          </cell>
          <cell r="FF424" t="str">
            <v/>
          </cell>
          <cell r="FG424" t="str">
            <v/>
          </cell>
          <cell r="FH424" t="str">
            <v/>
          </cell>
          <cell r="FI424" t="str">
            <v/>
          </cell>
          <cell r="FJ424" t="str">
            <v/>
          </cell>
          <cell r="FK424" t="str">
            <v/>
          </cell>
          <cell r="FL424" t="str">
            <v/>
          </cell>
          <cell r="FM424" t="str">
            <v/>
          </cell>
          <cell r="FN424" t="str">
            <v/>
          </cell>
          <cell r="FO424" t="str">
            <v/>
          </cell>
          <cell r="FP424" t="str">
            <v/>
          </cell>
          <cell r="FQ424" t="str">
            <v/>
          </cell>
          <cell r="FR424" t="str">
            <v/>
          </cell>
          <cell r="FS424" t="str">
            <v/>
          </cell>
          <cell r="FT424" t="str">
            <v/>
          </cell>
          <cell r="FU424" t="str">
            <v/>
          </cell>
          <cell r="FV424" t="str">
            <v/>
          </cell>
          <cell r="FW424" t="str">
            <v/>
          </cell>
          <cell r="FX424" t="str">
            <v/>
          </cell>
          <cell r="FY424" t="str">
            <v/>
          </cell>
          <cell r="FZ424" t="str">
            <v/>
          </cell>
          <cell r="GA424" t="str">
            <v/>
          </cell>
          <cell r="GB424" t="str">
            <v/>
          </cell>
          <cell r="GC424" t="str">
            <v/>
          </cell>
          <cell r="GD424" t="str">
            <v/>
          </cell>
          <cell r="GE424" t="str">
            <v/>
          </cell>
          <cell r="GF424" t="str">
            <v/>
          </cell>
          <cell r="GG424" t="str">
            <v/>
          </cell>
          <cell r="GH424" t="str">
            <v/>
          </cell>
          <cell r="GI424" t="str">
            <v/>
          </cell>
          <cell r="GJ424" t="str">
            <v/>
          </cell>
          <cell r="GK424" t="str">
            <v/>
          </cell>
          <cell r="GL424" t="str">
            <v/>
          </cell>
          <cell r="GM424" t="str">
            <v/>
          </cell>
          <cell r="GN424" t="str">
            <v/>
          </cell>
          <cell r="GO424" t="str">
            <v/>
          </cell>
          <cell r="GQ424">
            <v>424</v>
          </cell>
        </row>
        <row r="425">
          <cell r="A425" t="str">
            <v>6705B</v>
          </cell>
          <cell r="B425" t="str">
            <v>Kyushu University</v>
          </cell>
          <cell r="C425" t="str">
            <v>Interdisciplinary Graduate School of Engineering Sciences</v>
          </cell>
          <cell r="D425" t="str">
            <v>Intellectual Exchange and Innovation (IEI) Program</v>
          </cell>
          <cell r="G425" t="str">
            <v>https://www.tj.kyushu-u.ac.jp/en/</v>
          </cell>
          <cell r="H425" t="str">
            <v>Master's degree candidates are not accepted</v>
          </cell>
          <cell r="J425" t="str">
            <v>Mandatory</v>
          </cell>
          <cell r="K425" t="str">
            <v>https://www.tj.kyushu-u.ac.jp/en/exam/list.php</v>
          </cell>
          <cell r="L425" t="str">
            <v>for_PreApplication_Matching</v>
          </cell>
          <cell r="M425" t="str">
            <v>緑</v>
          </cell>
          <cell r="ES425" t="str">
            <v>B14</v>
          </cell>
          <cell r="ET425" t="str">
            <v>B17</v>
          </cell>
          <cell r="EU425" t="str">
            <v>C19</v>
          </cell>
          <cell r="EV425" t="str">
            <v>C21</v>
          </cell>
          <cell r="EW425" t="str">
            <v>C22</v>
          </cell>
          <cell r="EX425" t="str">
            <v>C24</v>
          </cell>
          <cell r="EY425" t="str">
            <v>D26</v>
          </cell>
          <cell r="EZ425" t="str">
            <v>D27</v>
          </cell>
          <cell r="FA425" t="str">
            <v>D28</v>
          </cell>
          <cell r="FB425" t="str">
            <v>D29</v>
          </cell>
          <cell r="FC425" t="str">
            <v>D31</v>
          </cell>
          <cell r="FD425" t="str">
            <v>E32</v>
          </cell>
          <cell r="FE425" t="str">
            <v>E33</v>
          </cell>
          <cell r="FF425" t="str">
            <v>E34</v>
          </cell>
          <cell r="FG425" t="str">
            <v>E35</v>
          </cell>
          <cell r="FH425" t="str">
            <v>E36</v>
          </cell>
          <cell r="FI425" t="str">
            <v>E37</v>
          </cell>
          <cell r="FJ425" t="str">
            <v>K63</v>
          </cell>
          <cell r="FK425" t="str">
            <v>K64</v>
          </cell>
          <cell r="FL425" t="str">
            <v/>
          </cell>
          <cell r="FM425" t="str">
            <v/>
          </cell>
          <cell r="FN425" t="str">
            <v/>
          </cell>
          <cell r="FO425" t="str">
            <v/>
          </cell>
          <cell r="FP425" t="str">
            <v/>
          </cell>
          <cell r="FQ425" t="str">
            <v/>
          </cell>
          <cell r="FR425" t="str">
            <v/>
          </cell>
          <cell r="FS425" t="str">
            <v/>
          </cell>
          <cell r="FT425" t="str">
            <v/>
          </cell>
          <cell r="FU425" t="str">
            <v/>
          </cell>
          <cell r="FV425" t="str">
            <v/>
          </cell>
          <cell r="FW425" t="str">
            <v/>
          </cell>
          <cell r="FX425" t="str">
            <v/>
          </cell>
          <cell r="FY425" t="str">
            <v/>
          </cell>
          <cell r="FZ425" t="str">
            <v/>
          </cell>
          <cell r="GA425" t="str">
            <v/>
          </cell>
          <cell r="GB425" t="str">
            <v/>
          </cell>
          <cell r="GC425" t="str">
            <v/>
          </cell>
          <cell r="GD425" t="str">
            <v/>
          </cell>
          <cell r="GE425" t="str">
            <v/>
          </cell>
          <cell r="GF425" t="str">
            <v/>
          </cell>
          <cell r="GG425" t="str">
            <v/>
          </cell>
          <cell r="GH425" t="str">
            <v/>
          </cell>
          <cell r="GI425" t="str">
            <v/>
          </cell>
          <cell r="GJ425" t="str">
            <v/>
          </cell>
          <cell r="GK425" t="str">
            <v/>
          </cell>
          <cell r="GL425" t="str">
            <v/>
          </cell>
          <cell r="GM425" t="str">
            <v/>
          </cell>
          <cell r="GN425" t="str">
            <v/>
          </cell>
          <cell r="GO425" t="str">
            <v/>
          </cell>
          <cell r="GQ425">
            <v>425</v>
          </cell>
        </row>
        <row r="426">
          <cell r="A426" t="str">
            <v>6706A</v>
          </cell>
          <cell r="B426" t="str">
            <v>Kyushu University</v>
          </cell>
          <cell r="C426" t="str">
            <v>Graduate school of Economics</v>
          </cell>
          <cell r="D426" t="str">
            <v xml:space="preserve">International Program in Public Economics </v>
          </cell>
          <cell r="G426" t="str">
            <v>https://www.econ.kyushu-u.ac.jp/english/index/</v>
          </cell>
          <cell r="H426" t="str">
            <v>Mandatory</v>
          </cell>
          <cell r="I426" t="str">
            <v>https://www.econ.kyushu-u.ac.jp/english/pa_index/pa_index2/pa_14/</v>
          </cell>
          <cell r="J426" t="str">
            <v>Mandatory</v>
          </cell>
          <cell r="K426" t="str">
            <v>https://www.econ.kyushu-u.ac.jp/english/pa_index/pa_index2/pa_14/</v>
          </cell>
          <cell r="L426" t="str">
            <v>for_PreApplication_Matching</v>
          </cell>
          <cell r="M426" t="str">
            <v>緑</v>
          </cell>
          <cell r="ES426" t="str">
            <v>A7</v>
          </cell>
          <cell r="ET426" t="str">
            <v/>
          </cell>
          <cell r="EU426" t="str">
            <v/>
          </cell>
          <cell r="EV426" t="str">
            <v/>
          </cell>
          <cell r="EW426" t="str">
            <v/>
          </cell>
          <cell r="EX426" t="str">
            <v/>
          </cell>
          <cell r="EY426" t="str">
            <v/>
          </cell>
          <cell r="EZ426" t="str">
            <v/>
          </cell>
          <cell r="FA426" t="str">
            <v/>
          </cell>
          <cell r="FB426" t="str">
            <v/>
          </cell>
          <cell r="FC426" t="str">
            <v/>
          </cell>
          <cell r="FD426" t="str">
            <v/>
          </cell>
          <cell r="FE426" t="str">
            <v/>
          </cell>
          <cell r="FF426" t="str">
            <v/>
          </cell>
          <cell r="FG426" t="str">
            <v/>
          </cell>
          <cell r="FH426" t="str">
            <v/>
          </cell>
          <cell r="FI426" t="str">
            <v/>
          </cell>
          <cell r="FJ426" t="str">
            <v/>
          </cell>
          <cell r="FK426" t="str">
            <v/>
          </cell>
          <cell r="FL426" t="str">
            <v/>
          </cell>
          <cell r="FM426" t="str">
            <v/>
          </cell>
          <cell r="FN426" t="str">
            <v/>
          </cell>
          <cell r="FO426" t="str">
            <v/>
          </cell>
          <cell r="FP426" t="str">
            <v/>
          </cell>
          <cell r="FQ426" t="str">
            <v/>
          </cell>
          <cell r="FR426" t="str">
            <v/>
          </cell>
          <cell r="FS426" t="str">
            <v/>
          </cell>
          <cell r="FT426" t="str">
            <v/>
          </cell>
          <cell r="FU426" t="str">
            <v/>
          </cell>
          <cell r="FV426" t="str">
            <v/>
          </cell>
          <cell r="FW426" t="str">
            <v/>
          </cell>
          <cell r="FX426" t="str">
            <v/>
          </cell>
          <cell r="FY426" t="str">
            <v/>
          </cell>
          <cell r="FZ426" t="str">
            <v/>
          </cell>
          <cell r="GA426" t="str">
            <v/>
          </cell>
          <cell r="GB426" t="str">
            <v/>
          </cell>
          <cell r="GC426" t="str">
            <v/>
          </cell>
          <cell r="GD426" t="str">
            <v/>
          </cell>
          <cell r="GE426" t="str">
            <v/>
          </cell>
          <cell r="GF426" t="str">
            <v/>
          </cell>
          <cell r="GG426" t="str">
            <v/>
          </cell>
          <cell r="GH426" t="str">
            <v/>
          </cell>
          <cell r="GI426" t="str">
            <v/>
          </cell>
          <cell r="GJ426" t="str">
            <v/>
          </cell>
          <cell r="GK426" t="str">
            <v/>
          </cell>
          <cell r="GL426" t="str">
            <v/>
          </cell>
          <cell r="GM426" t="str">
            <v/>
          </cell>
          <cell r="GN426" t="str">
            <v/>
          </cell>
          <cell r="GO426" t="str">
            <v/>
          </cell>
          <cell r="GQ426">
            <v>426</v>
          </cell>
        </row>
        <row r="427">
          <cell r="A427" t="str">
            <v>6706B</v>
          </cell>
          <cell r="B427" t="str">
            <v>Kyushu University</v>
          </cell>
          <cell r="C427" t="str">
            <v>Graduate school of Economics</v>
          </cell>
          <cell r="D427" t="str">
            <v xml:space="preserve">International Program in Financial and Business Economics </v>
          </cell>
          <cell r="G427" t="str">
            <v>https://www.econ.kyushu-u.ac.jp/english/index/</v>
          </cell>
          <cell r="H427" t="str">
            <v>Mandatory</v>
          </cell>
          <cell r="I427" t="str">
            <v>https://www.econ.kyushu-u.ac.jp/english/pa_index/pa_index2/pa_14/</v>
          </cell>
          <cell r="J427" t="str">
            <v>Mandatory</v>
          </cell>
          <cell r="K427" t="str">
            <v>https://www.econ.kyushu-u.ac.jp/english/pa_index/pa_index2/pa_14/</v>
          </cell>
          <cell r="L427" t="str">
            <v>for_PreApplication_Matching</v>
          </cell>
          <cell r="M427" t="str">
            <v>緑</v>
          </cell>
          <cell r="ES427" t="str">
            <v>A7</v>
          </cell>
          <cell r="ET427" t="str">
            <v/>
          </cell>
          <cell r="EU427" t="str">
            <v/>
          </cell>
          <cell r="EV427" t="str">
            <v/>
          </cell>
          <cell r="EW427" t="str">
            <v/>
          </cell>
          <cell r="EX427" t="str">
            <v/>
          </cell>
          <cell r="EY427" t="str">
            <v/>
          </cell>
          <cell r="EZ427" t="str">
            <v/>
          </cell>
          <cell r="FA427" t="str">
            <v/>
          </cell>
          <cell r="FB427" t="str">
            <v/>
          </cell>
          <cell r="FC427" t="str">
            <v/>
          </cell>
          <cell r="FD427" t="str">
            <v/>
          </cell>
          <cell r="FE427" t="str">
            <v/>
          </cell>
          <cell r="FF427" t="str">
            <v/>
          </cell>
          <cell r="FG427" t="str">
            <v/>
          </cell>
          <cell r="FH427" t="str">
            <v/>
          </cell>
          <cell r="FI427" t="str">
            <v/>
          </cell>
          <cell r="FJ427" t="str">
            <v/>
          </cell>
          <cell r="FK427" t="str">
            <v/>
          </cell>
          <cell r="FL427" t="str">
            <v/>
          </cell>
          <cell r="FM427" t="str">
            <v/>
          </cell>
          <cell r="FN427" t="str">
            <v/>
          </cell>
          <cell r="FO427" t="str">
            <v/>
          </cell>
          <cell r="FP427" t="str">
            <v/>
          </cell>
          <cell r="FQ427" t="str">
            <v/>
          </cell>
          <cell r="FR427" t="str">
            <v/>
          </cell>
          <cell r="FS427" t="str">
            <v/>
          </cell>
          <cell r="FT427" t="str">
            <v/>
          </cell>
          <cell r="FU427" t="str">
            <v/>
          </cell>
          <cell r="FV427" t="str">
            <v/>
          </cell>
          <cell r="FW427" t="str">
            <v/>
          </cell>
          <cell r="FX427" t="str">
            <v/>
          </cell>
          <cell r="FY427" t="str">
            <v/>
          </cell>
          <cell r="FZ427" t="str">
            <v/>
          </cell>
          <cell r="GA427" t="str">
            <v/>
          </cell>
          <cell r="GB427" t="str">
            <v/>
          </cell>
          <cell r="GC427" t="str">
            <v/>
          </cell>
          <cell r="GD427" t="str">
            <v/>
          </cell>
          <cell r="GE427" t="str">
            <v/>
          </cell>
          <cell r="GF427" t="str">
            <v/>
          </cell>
          <cell r="GG427" t="str">
            <v/>
          </cell>
          <cell r="GH427" t="str">
            <v/>
          </cell>
          <cell r="GI427" t="str">
            <v/>
          </cell>
          <cell r="GJ427" t="str">
            <v/>
          </cell>
          <cell r="GK427" t="str">
            <v/>
          </cell>
          <cell r="GL427" t="str">
            <v/>
          </cell>
          <cell r="GM427" t="str">
            <v/>
          </cell>
          <cell r="GN427" t="str">
            <v/>
          </cell>
          <cell r="GO427" t="str">
            <v/>
          </cell>
          <cell r="GQ427">
            <v>427</v>
          </cell>
        </row>
        <row r="428">
          <cell r="A428" t="str">
            <v>6706C</v>
          </cell>
          <cell r="B428" t="str">
            <v>Kyushu University</v>
          </cell>
          <cell r="C428" t="str">
            <v>Graduate school of Economics</v>
          </cell>
          <cell r="D428" t="str">
            <v>International Program in Management and Accounting</v>
          </cell>
          <cell r="G428" t="str">
            <v>https://www.econ.kyushu-u.ac.jp/english/index/</v>
          </cell>
          <cell r="H428" t="str">
            <v>Mandatory</v>
          </cell>
          <cell r="I428" t="str">
            <v>https://www.econ.kyushu-u.ac.jp/english/pa_index/pa_index2/pa_14/</v>
          </cell>
          <cell r="J428" t="str">
            <v>Mandatory</v>
          </cell>
          <cell r="K428" t="str">
            <v>https://www.econ.kyushu-u.ac.jp/english/pa_index/pa_index2/pa_14/</v>
          </cell>
          <cell r="L428" t="str">
            <v>for_PreApplication_Matching</v>
          </cell>
          <cell r="M428" t="str">
            <v>緑</v>
          </cell>
          <cell r="ES428" t="str">
            <v>A7</v>
          </cell>
          <cell r="ET428" t="str">
            <v/>
          </cell>
          <cell r="EU428" t="str">
            <v/>
          </cell>
          <cell r="EV428" t="str">
            <v/>
          </cell>
          <cell r="EW428" t="str">
            <v/>
          </cell>
          <cell r="EX428" t="str">
            <v/>
          </cell>
          <cell r="EY428" t="str">
            <v/>
          </cell>
          <cell r="EZ428" t="str">
            <v/>
          </cell>
          <cell r="FA428" t="str">
            <v/>
          </cell>
          <cell r="FB428" t="str">
            <v/>
          </cell>
          <cell r="FC428" t="str">
            <v/>
          </cell>
          <cell r="FD428" t="str">
            <v/>
          </cell>
          <cell r="FE428" t="str">
            <v/>
          </cell>
          <cell r="FF428" t="str">
            <v/>
          </cell>
          <cell r="FG428" t="str">
            <v/>
          </cell>
          <cell r="FH428" t="str">
            <v/>
          </cell>
          <cell r="FI428" t="str">
            <v/>
          </cell>
          <cell r="FJ428" t="str">
            <v/>
          </cell>
          <cell r="FK428" t="str">
            <v/>
          </cell>
          <cell r="FL428" t="str">
            <v/>
          </cell>
          <cell r="FM428" t="str">
            <v/>
          </cell>
          <cell r="FN428" t="str">
            <v/>
          </cell>
          <cell r="FO428" t="str">
            <v/>
          </cell>
          <cell r="FP428" t="str">
            <v/>
          </cell>
          <cell r="FQ428" t="str">
            <v/>
          </cell>
          <cell r="FR428" t="str">
            <v/>
          </cell>
          <cell r="FS428" t="str">
            <v/>
          </cell>
          <cell r="FT428" t="str">
            <v/>
          </cell>
          <cell r="FU428" t="str">
            <v/>
          </cell>
          <cell r="FV428" t="str">
            <v/>
          </cell>
          <cell r="FW428" t="str">
            <v/>
          </cell>
          <cell r="FX428" t="str">
            <v/>
          </cell>
          <cell r="FY428" t="str">
            <v/>
          </cell>
          <cell r="FZ428" t="str">
            <v/>
          </cell>
          <cell r="GA428" t="str">
            <v/>
          </cell>
          <cell r="GB428" t="str">
            <v/>
          </cell>
          <cell r="GC428" t="str">
            <v/>
          </cell>
          <cell r="GD428" t="str">
            <v/>
          </cell>
          <cell r="GE428" t="str">
            <v/>
          </cell>
          <cell r="GF428" t="str">
            <v/>
          </cell>
          <cell r="GG428" t="str">
            <v/>
          </cell>
          <cell r="GH428" t="str">
            <v/>
          </cell>
          <cell r="GI428" t="str">
            <v/>
          </cell>
          <cell r="GJ428" t="str">
            <v/>
          </cell>
          <cell r="GK428" t="str">
            <v/>
          </cell>
          <cell r="GL428" t="str">
            <v/>
          </cell>
          <cell r="GM428" t="str">
            <v/>
          </cell>
          <cell r="GN428" t="str">
            <v/>
          </cell>
          <cell r="GO428" t="str">
            <v/>
          </cell>
          <cell r="GQ428">
            <v>428</v>
          </cell>
        </row>
        <row r="429">
          <cell r="A429" t="str">
            <v>6707C</v>
          </cell>
          <cell r="B429" t="str">
            <v>Kyushu University</v>
          </cell>
          <cell r="C429" t="str">
            <v>Graduate School of Engineering</v>
          </cell>
          <cell r="D429" t="str">
            <v>Department of Earth Resources Engineering</v>
          </cell>
          <cell r="G429" t="str">
            <v>https://www.eng.kyushu-u.ac.jp/e/</v>
          </cell>
          <cell r="H429" t="str">
            <v>Mandatory</v>
          </cell>
          <cell r="I429" t="str">
            <v>https://mine.kyushu-u.ac.jp/en/info_staff/</v>
          </cell>
          <cell r="J429" t="str">
            <v>Mandatory</v>
          </cell>
          <cell r="K429" t="str">
            <v>https://mine.kyushu-u.ac.jp/en/info_staff/</v>
          </cell>
          <cell r="L429" t="str">
            <v>for_PreApplication_Matching</v>
          </cell>
          <cell r="M429" t="str">
            <v>緑</v>
          </cell>
          <cell r="N429">
            <v>31020</v>
          </cell>
          <cell r="ES429" t="str">
            <v>D31</v>
          </cell>
          <cell r="ET429" t="str">
            <v/>
          </cell>
          <cell r="EU429" t="str">
            <v/>
          </cell>
          <cell r="EV429" t="str">
            <v/>
          </cell>
          <cell r="EW429" t="str">
            <v/>
          </cell>
          <cell r="EX429" t="str">
            <v/>
          </cell>
          <cell r="EY429" t="str">
            <v/>
          </cell>
          <cell r="EZ429" t="str">
            <v/>
          </cell>
          <cell r="FA429" t="str">
            <v/>
          </cell>
          <cell r="FB429" t="str">
            <v/>
          </cell>
          <cell r="FC429" t="str">
            <v/>
          </cell>
          <cell r="FD429" t="str">
            <v/>
          </cell>
          <cell r="FE429" t="str">
            <v/>
          </cell>
          <cell r="FF429" t="str">
            <v/>
          </cell>
          <cell r="FG429" t="str">
            <v/>
          </cell>
          <cell r="FH429" t="str">
            <v/>
          </cell>
          <cell r="FI429" t="str">
            <v/>
          </cell>
          <cell r="FJ429" t="str">
            <v/>
          </cell>
          <cell r="FK429" t="str">
            <v/>
          </cell>
          <cell r="FL429" t="str">
            <v/>
          </cell>
          <cell r="FM429" t="str">
            <v/>
          </cell>
          <cell r="FN429" t="str">
            <v/>
          </cell>
          <cell r="FO429" t="str">
            <v/>
          </cell>
          <cell r="FP429" t="str">
            <v/>
          </cell>
          <cell r="FQ429" t="str">
            <v/>
          </cell>
          <cell r="FR429" t="str">
            <v/>
          </cell>
          <cell r="FS429" t="str">
            <v/>
          </cell>
          <cell r="FT429" t="str">
            <v/>
          </cell>
          <cell r="FU429" t="str">
            <v/>
          </cell>
          <cell r="FV429" t="str">
            <v/>
          </cell>
          <cell r="FW429" t="str">
            <v/>
          </cell>
          <cell r="FX429" t="str">
            <v/>
          </cell>
          <cell r="FY429" t="str">
            <v/>
          </cell>
          <cell r="FZ429" t="str">
            <v/>
          </cell>
          <cell r="GA429" t="str">
            <v/>
          </cell>
          <cell r="GB429" t="str">
            <v/>
          </cell>
          <cell r="GC429" t="str">
            <v/>
          </cell>
          <cell r="GD429" t="str">
            <v/>
          </cell>
          <cell r="GE429" t="str">
            <v/>
          </cell>
          <cell r="GF429" t="str">
            <v/>
          </cell>
          <cell r="GG429" t="str">
            <v/>
          </cell>
          <cell r="GH429" t="str">
            <v/>
          </cell>
          <cell r="GI429" t="str">
            <v/>
          </cell>
          <cell r="GJ429" t="str">
            <v/>
          </cell>
          <cell r="GK429" t="str">
            <v/>
          </cell>
          <cell r="GL429" t="str">
            <v/>
          </cell>
          <cell r="GM429" t="str">
            <v/>
          </cell>
          <cell r="GN429" t="str">
            <v/>
          </cell>
          <cell r="GO429" t="str">
            <v/>
          </cell>
          <cell r="GQ429">
            <v>429</v>
          </cell>
        </row>
        <row r="430">
          <cell r="A430" t="str">
            <v>6707D</v>
          </cell>
          <cell r="B430" t="str">
            <v>Kyushu University</v>
          </cell>
          <cell r="C430" t="str">
            <v>Graduate School of Engineering</v>
          </cell>
          <cell r="D430" t="str">
            <v>Cooperative Program for Resources Engineering</v>
          </cell>
          <cell r="G430" t="str">
            <v>https://www.eng.kyushu-u.ac.jp/e/</v>
          </cell>
          <cell r="H430" t="str">
            <v>Mandatory</v>
          </cell>
          <cell r="I430" t="str">
            <v>https://mine.kyushu-u.ac.jp/en/info_staff/</v>
          </cell>
          <cell r="J430" t="str">
            <v>PhD candidates are not accepted</v>
          </cell>
          <cell r="L430" t="str">
            <v>for_PreApplication_Matching</v>
          </cell>
          <cell r="M430" t="str">
            <v>緑</v>
          </cell>
          <cell r="N430">
            <v>31020</v>
          </cell>
          <cell r="ES430" t="str">
            <v>D31</v>
          </cell>
          <cell r="ET430" t="str">
            <v/>
          </cell>
          <cell r="EU430" t="str">
            <v/>
          </cell>
          <cell r="EV430" t="str">
            <v/>
          </cell>
          <cell r="EW430" t="str">
            <v/>
          </cell>
          <cell r="EX430" t="str">
            <v/>
          </cell>
          <cell r="EY430" t="str">
            <v/>
          </cell>
          <cell r="EZ430" t="str">
            <v/>
          </cell>
          <cell r="FA430" t="str">
            <v/>
          </cell>
          <cell r="FB430" t="str">
            <v/>
          </cell>
          <cell r="FC430" t="str">
            <v/>
          </cell>
          <cell r="FD430" t="str">
            <v/>
          </cell>
          <cell r="FE430" t="str">
            <v/>
          </cell>
          <cell r="FF430" t="str">
            <v/>
          </cell>
          <cell r="FG430" t="str">
            <v/>
          </cell>
          <cell r="FH430" t="str">
            <v/>
          </cell>
          <cell r="FI430" t="str">
            <v/>
          </cell>
          <cell r="FJ430" t="str">
            <v/>
          </cell>
          <cell r="FK430" t="str">
            <v/>
          </cell>
          <cell r="FL430" t="str">
            <v/>
          </cell>
          <cell r="FM430" t="str">
            <v/>
          </cell>
          <cell r="FN430" t="str">
            <v/>
          </cell>
          <cell r="FO430" t="str">
            <v/>
          </cell>
          <cell r="FP430" t="str">
            <v/>
          </cell>
          <cell r="FQ430" t="str">
            <v/>
          </cell>
          <cell r="FR430" t="str">
            <v/>
          </cell>
          <cell r="FS430" t="str">
            <v/>
          </cell>
          <cell r="FT430" t="str">
            <v/>
          </cell>
          <cell r="FU430" t="str">
            <v/>
          </cell>
          <cell r="FV430" t="str">
            <v/>
          </cell>
          <cell r="FW430" t="str">
            <v/>
          </cell>
          <cell r="FX430" t="str">
            <v/>
          </cell>
          <cell r="FY430" t="str">
            <v/>
          </cell>
          <cell r="FZ430" t="str">
            <v/>
          </cell>
          <cell r="GA430" t="str">
            <v/>
          </cell>
          <cell r="GB430" t="str">
            <v/>
          </cell>
          <cell r="GC430" t="str">
            <v/>
          </cell>
          <cell r="GD430" t="str">
            <v/>
          </cell>
          <cell r="GE430" t="str">
            <v/>
          </cell>
          <cell r="GF430" t="str">
            <v/>
          </cell>
          <cell r="GG430" t="str">
            <v/>
          </cell>
          <cell r="GH430" t="str">
            <v/>
          </cell>
          <cell r="GI430" t="str">
            <v/>
          </cell>
          <cell r="GJ430" t="str">
            <v/>
          </cell>
          <cell r="GK430" t="str">
            <v/>
          </cell>
          <cell r="GL430" t="str">
            <v/>
          </cell>
          <cell r="GM430" t="str">
            <v/>
          </cell>
          <cell r="GN430" t="str">
            <v/>
          </cell>
          <cell r="GO430" t="str">
            <v/>
          </cell>
          <cell r="GQ430">
            <v>430</v>
          </cell>
        </row>
        <row r="431">
          <cell r="A431" t="str">
            <v>6708A</v>
          </cell>
          <cell r="B431" t="str">
            <v>Kyushu University</v>
          </cell>
          <cell r="C431" t="str">
            <v>Graduate School of Law</v>
          </cell>
          <cell r="D431" t="str">
            <v>International Programs in Law</v>
          </cell>
          <cell r="G431" t="str">
            <v>http://www.law.kyushu-u.ac.jp/</v>
          </cell>
          <cell r="H431" t="str">
            <v>Not mandatory</v>
          </cell>
          <cell r="I431" t="str">
            <v>http://www.law.kyushu-u.ac.jp/programsinenglish/html/faculty/faculty-members/</v>
          </cell>
          <cell r="J431" t="str">
            <v>Not mandatory</v>
          </cell>
          <cell r="K431" t="str">
            <v>http://www.law.kyushu-u.ac.jp/programsinenglish/html/faculty/faculty-members/</v>
          </cell>
          <cell r="L431" t="str">
            <v>for_PreApplication_Matching</v>
          </cell>
          <cell r="M431" t="str">
            <v>緑</v>
          </cell>
          <cell r="N431">
            <v>5010</v>
          </cell>
          <cell r="O431">
            <v>5020</v>
          </cell>
          <cell r="P431">
            <v>5030</v>
          </cell>
          <cell r="Q431">
            <v>5040</v>
          </cell>
          <cell r="R431">
            <v>5050</v>
          </cell>
          <cell r="S431">
            <v>5060</v>
          </cell>
          <cell r="T431">
            <v>5070</v>
          </cell>
          <cell r="ES431" t="str">
            <v>A5</v>
          </cell>
          <cell r="ET431" t="str">
            <v/>
          </cell>
          <cell r="EU431" t="str">
            <v/>
          </cell>
          <cell r="EV431" t="str">
            <v/>
          </cell>
          <cell r="EW431" t="str">
            <v/>
          </cell>
          <cell r="EX431" t="str">
            <v/>
          </cell>
          <cell r="EY431" t="str">
            <v/>
          </cell>
          <cell r="EZ431" t="str">
            <v/>
          </cell>
          <cell r="FA431" t="str">
            <v/>
          </cell>
          <cell r="FB431" t="str">
            <v/>
          </cell>
          <cell r="FC431" t="str">
            <v/>
          </cell>
          <cell r="FD431" t="str">
            <v/>
          </cell>
          <cell r="FE431" t="str">
            <v/>
          </cell>
          <cell r="FF431" t="str">
            <v/>
          </cell>
          <cell r="FG431" t="str">
            <v/>
          </cell>
          <cell r="FH431" t="str">
            <v/>
          </cell>
          <cell r="FI431" t="str">
            <v/>
          </cell>
          <cell r="FJ431" t="str">
            <v/>
          </cell>
          <cell r="FK431" t="str">
            <v/>
          </cell>
          <cell r="FL431" t="str">
            <v/>
          </cell>
          <cell r="FM431" t="str">
            <v/>
          </cell>
          <cell r="FN431" t="str">
            <v/>
          </cell>
          <cell r="FO431" t="str">
            <v/>
          </cell>
          <cell r="FP431" t="str">
            <v/>
          </cell>
          <cell r="FQ431" t="str">
            <v/>
          </cell>
          <cell r="FR431" t="str">
            <v/>
          </cell>
          <cell r="FS431" t="str">
            <v/>
          </cell>
          <cell r="FT431" t="str">
            <v/>
          </cell>
          <cell r="FU431" t="str">
            <v/>
          </cell>
          <cell r="FV431" t="str">
            <v/>
          </cell>
          <cell r="FW431" t="str">
            <v/>
          </cell>
          <cell r="FX431" t="str">
            <v/>
          </cell>
          <cell r="FY431" t="str">
            <v/>
          </cell>
          <cell r="FZ431" t="str">
            <v/>
          </cell>
          <cell r="GA431" t="str">
            <v/>
          </cell>
          <cell r="GB431" t="str">
            <v/>
          </cell>
          <cell r="GC431" t="str">
            <v/>
          </cell>
          <cell r="GD431" t="str">
            <v/>
          </cell>
          <cell r="GE431" t="str">
            <v/>
          </cell>
          <cell r="GF431" t="str">
            <v/>
          </cell>
          <cell r="GG431" t="str">
            <v/>
          </cell>
          <cell r="GH431" t="str">
            <v/>
          </cell>
          <cell r="GI431" t="str">
            <v/>
          </cell>
          <cell r="GJ431" t="str">
            <v/>
          </cell>
          <cell r="GK431" t="str">
            <v/>
          </cell>
          <cell r="GL431" t="str">
            <v/>
          </cell>
          <cell r="GM431" t="str">
            <v/>
          </cell>
          <cell r="GN431" t="str">
            <v/>
          </cell>
          <cell r="GO431" t="str">
            <v/>
          </cell>
          <cell r="GQ431">
            <v>431</v>
          </cell>
        </row>
        <row r="432">
          <cell r="A432" t="str">
            <v>6708B</v>
          </cell>
          <cell r="B432" t="str">
            <v>Kyushu University</v>
          </cell>
          <cell r="C432" t="str">
            <v>Graduate School of Law</v>
          </cell>
          <cell r="D432" t="str">
            <v>CSPA (Comparative Studies of Politics and Administration in Asia)</v>
          </cell>
          <cell r="E432" t="str">
            <v>CSPA</v>
          </cell>
          <cell r="F432" t="str">
            <v>Professor Hasumi Jiro, Professor Izumi Kaoru, Professor Nakashima Takuma, Dr Oga Toru</v>
          </cell>
          <cell r="G432" t="str">
            <v>https://www.law.kyushu-u.ac.jp/cspa/</v>
          </cell>
          <cell r="H432" t="str">
            <v>Not mandatory</v>
          </cell>
          <cell r="I432" t="str">
            <v>https://law.kyushu-u.ac.jp/cspa/staff/</v>
          </cell>
          <cell r="J432" t="str">
            <v>PhD candidates are not accepted</v>
          </cell>
          <cell r="L432" t="str">
            <v>for_PreApplication_Matching</v>
          </cell>
          <cell r="M432" t="str">
            <v>緑</v>
          </cell>
          <cell r="N432">
            <v>6010</v>
          </cell>
          <cell r="O432">
            <v>6020</v>
          </cell>
          <cell r="P432" t="str">
            <v>80010A6</v>
          </cell>
          <cell r="ES432" t="str">
            <v>A6</v>
          </cell>
          <cell r="ET432" t="str">
            <v/>
          </cell>
          <cell r="EU432" t="str">
            <v/>
          </cell>
          <cell r="EV432" t="str">
            <v/>
          </cell>
          <cell r="EW432" t="str">
            <v/>
          </cell>
          <cell r="EX432" t="str">
            <v/>
          </cell>
          <cell r="EY432" t="str">
            <v/>
          </cell>
          <cell r="EZ432" t="str">
            <v/>
          </cell>
          <cell r="FA432" t="str">
            <v/>
          </cell>
          <cell r="FB432" t="str">
            <v/>
          </cell>
          <cell r="FC432" t="str">
            <v/>
          </cell>
          <cell r="FD432" t="str">
            <v/>
          </cell>
          <cell r="FE432" t="str">
            <v/>
          </cell>
          <cell r="FF432" t="str">
            <v/>
          </cell>
          <cell r="FG432" t="str">
            <v/>
          </cell>
          <cell r="FH432" t="str">
            <v/>
          </cell>
          <cell r="FI432" t="str">
            <v/>
          </cell>
          <cell r="FJ432" t="str">
            <v/>
          </cell>
          <cell r="FK432" t="str">
            <v/>
          </cell>
          <cell r="FL432" t="str">
            <v/>
          </cell>
          <cell r="FM432" t="str">
            <v/>
          </cell>
          <cell r="FN432" t="str">
            <v/>
          </cell>
          <cell r="FO432" t="str">
            <v/>
          </cell>
          <cell r="FP432" t="str">
            <v/>
          </cell>
          <cell r="FQ432" t="str">
            <v/>
          </cell>
          <cell r="FR432" t="str">
            <v/>
          </cell>
          <cell r="FS432" t="str">
            <v/>
          </cell>
          <cell r="FT432" t="str">
            <v/>
          </cell>
          <cell r="FU432" t="str">
            <v/>
          </cell>
          <cell r="FV432" t="str">
            <v/>
          </cell>
          <cell r="FW432" t="str">
            <v/>
          </cell>
          <cell r="FX432" t="str">
            <v/>
          </cell>
          <cell r="FY432" t="str">
            <v/>
          </cell>
          <cell r="FZ432" t="str">
            <v/>
          </cell>
          <cell r="GA432" t="str">
            <v/>
          </cell>
          <cell r="GB432" t="str">
            <v/>
          </cell>
          <cell r="GC432" t="str">
            <v/>
          </cell>
          <cell r="GD432" t="str">
            <v/>
          </cell>
          <cell r="GE432" t="str">
            <v/>
          </cell>
          <cell r="GF432" t="str">
            <v/>
          </cell>
          <cell r="GG432" t="str">
            <v/>
          </cell>
          <cell r="GH432" t="str">
            <v/>
          </cell>
          <cell r="GI432" t="str">
            <v/>
          </cell>
          <cell r="GJ432" t="str">
            <v/>
          </cell>
          <cell r="GK432" t="str">
            <v/>
          </cell>
          <cell r="GL432" t="str">
            <v/>
          </cell>
          <cell r="GM432" t="str">
            <v/>
          </cell>
          <cell r="GN432" t="str">
            <v/>
          </cell>
          <cell r="GO432" t="str">
            <v/>
          </cell>
          <cell r="GQ432">
            <v>432</v>
          </cell>
        </row>
        <row r="433">
          <cell r="A433" t="str">
            <v>6709A</v>
          </cell>
          <cell r="B433" t="str">
            <v>Kyushu University</v>
          </cell>
          <cell r="C433" t="str">
            <v>Graduate School of Integrated Sciences for Global Society</v>
          </cell>
          <cell r="D433" t="str">
            <v>Comprehensive Science of Biological Environment Course</v>
          </cell>
          <cell r="E433" t="str">
            <v>Natural Resource Management Laboratory</v>
          </cell>
          <cell r="F433" t="str">
            <v>HYAKUMURA Kimihiko</v>
          </cell>
          <cell r="G433" t="str">
            <v>https://isgs.kyushu-u.ac.jp/en/</v>
          </cell>
          <cell r="H433" t="str">
            <v>Not mandatory</v>
          </cell>
          <cell r="I433" t="str">
            <v>http://hyakulab.com/</v>
          </cell>
          <cell r="J433" t="str">
            <v>Not mandatory</v>
          </cell>
          <cell r="K433" t="str">
            <v>http://hyakulab.com/</v>
          </cell>
          <cell r="L433" t="str">
            <v>for_PreApplication_Matching</v>
          </cell>
          <cell r="M433" t="str">
            <v>緑</v>
          </cell>
          <cell r="N433">
            <v>4020</v>
          </cell>
          <cell r="O433" t="str">
            <v>80010A4</v>
          </cell>
          <cell r="P433" t="str">
            <v>80010A6</v>
          </cell>
          <cell r="Q433" t="str">
            <v>80020A4</v>
          </cell>
          <cell r="R433" t="str">
            <v>80020A7</v>
          </cell>
          <cell r="S433" t="str">
            <v>80020A8</v>
          </cell>
          <cell r="T433">
            <v>5070</v>
          </cell>
          <cell r="U433">
            <v>40010</v>
          </cell>
          <cell r="V433">
            <v>41050</v>
          </cell>
          <cell r="W433">
            <v>64040</v>
          </cell>
          <cell r="X433">
            <v>64060</v>
          </cell>
          <cell r="ES433" t="str">
            <v>A4</v>
          </cell>
          <cell r="ET433" t="str">
            <v>A5</v>
          </cell>
          <cell r="EU433" t="str">
            <v>A6</v>
          </cell>
          <cell r="EV433" t="str">
            <v>A7</v>
          </cell>
          <cell r="EW433" t="str">
            <v>A8</v>
          </cell>
          <cell r="EX433" t="str">
            <v>F40</v>
          </cell>
          <cell r="EY433" t="str">
            <v>F41</v>
          </cell>
          <cell r="EZ433" t="str">
            <v>K64</v>
          </cell>
          <cell r="FA433" t="str">
            <v/>
          </cell>
          <cell r="FB433" t="str">
            <v/>
          </cell>
          <cell r="FC433" t="str">
            <v/>
          </cell>
          <cell r="FD433" t="str">
            <v/>
          </cell>
          <cell r="FE433" t="str">
            <v/>
          </cell>
          <cell r="FF433" t="str">
            <v/>
          </cell>
          <cell r="FG433" t="str">
            <v/>
          </cell>
          <cell r="FH433" t="str">
            <v/>
          </cell>
          <cell r="FI433" t="str">
            <v/>
          </cell>
          <cell r="FJ433" t="str">
            <v/>
          </cell>
          <cell r="FK433" t="str">
            <v/>
          </cell>
          <cell r="FL433" t="str">
            <v/>
          </cell>
          <cell r="FM433" t="str">
            <v/>
          </cell>
          <cell r="FN433" t="str">
            <v/>
          </cell>
          <cell r="FO433" t="str">
            <v/>
          </cell>
          <cell r="FP433" t="str">
            <v/>
          </cell>
          <cell r="FQ433" t="str">
            <v/>
          </cell>
          <cell r="FR433" t="str">
            <v/>
          </cell>
          <cell r="FS433" t="str">
            <v/>
          </cell>
          <cell r="FT433" t="str">
            <v/>
          </cell>
          <cell r="FU433" t="str">
            <v/>
          </cell>
          <cell r="FV433" t="str">
            <v/>
          </cell>
          <cell r="FW433" t="str">
            <v/>
          </cell>
          <cell r="FX433" t="str">
            <v/>
          </cell>
          <cell r="FY433" t="str">
            <v/>
          </cell>
          <cell r="FZ433" t="str">
            <v/>
          </cell>
          <cell r="GA433" t="str">
            <v/>
          </cell>
          <cell r="GB433" t="str">
            <v/>
          </cell>
          <cell r="GC433" t="str">
            <v/>
          </cell>
          <cell r="GD433" t="str">
            <v/>
          </cell>
          <cell r="GE433" t="str">
            <v/>
          </cell>
          <cell r="GF433" t="str">
            <v/>
          </cell>
          <cell r="GG433" t="str">
            <v/>
          </cell>
          <cell r="GH433" t="str">
            <v/>
          </cell>
          <cell r="GI433" t="str">
            <v/>
          </cell>
          <cell r="GJ433" t="str">
            <v/>
          </cell>
          <cell r="GK433" t="str">
            <v/>
          </cell>
          <cell r="GL433" t="str">
            <v/>
          </cell>
          <cell r="GM433" t="str">
            <v/>
          </cell>
          <cell r="GN433" t="str">
            <v/>
          </cell>
          <cell r="GO433" t="str">
            <v/>
          </cell>
          <cell r="GQ433">
            <v>433</v>
          </cell>
        </row>
        <row r="434">
          <cell r="A434" t="str">
            <v>6801A</v>
          </cell>
          <cell r="B434" t="str">
            <v>Kyushu Institute of Technology</v>
          </cell>
          <cell r="C434" t="str">
            <v>Graduate School of Engineering</v>
          </cell>
          <cell r="D434" t="str">
            <v>Space Engineering International Course</v>
          </cell>
          <cell r="E434" t="str">
            <v>undecided</v>
          </cell>
          <cell r="F434" t="str">
            <v>undecided</v>
          </cell>
          <cell r="G434" t="str">
            <v>https://kyutech-cent.net/seic/about.html</v>
          </cell>
          <cell r="H434" t="str">
            <v>Not mandatory</v>
          </cell>
          <cell r="J434" t="str">
            <v>Not mandatory</v>
          </cell>
          <cell r="L434" t="str">
            <v>for_PreApplication_Matching</v>
          </cell>
          <cell r="M434" t="str">
            <v>緑</v>
          </cell>
          <cell r="ES434" t="str">
            <v>B16</v>
          </cell>
          <cell r="ET434" t="str">
            <v>B17</v>
          </cell>
          <cell r="EU434" t="str">
            <v>C18</v>
          </cell>
          <cell r="EV434" t="str">
            <v>C19</v>
          </cell>
          <cell r="EW434" t="str">
            <v>C20</v>
          </cell>
          <cell r="EX434" t="str">
            <v>C21</v>
          </cell>
          <cell r="EY434" t="str">
            <v>C24</v>
          </cell>
          <cell r="EZ434" t="str">
            <v>C25</v>
          </cell>
          <cell r="FA434" t="str">
            <v>D26</v>
          </cell>
          <cell r="FB434" t="str">
            <v>D28</v>
          </cell>
          <cell r="FC434" t="str">
            <v>D29</v>
          </cell>
          <cell r="FD434" t="str">
            <v>D30</v>
          </cell>
          <cell r="FE434" t="str">
            <v>D31</v>
          </cell>
          <cell r="FF434" t="str">
            <v/>
          </cell>
          <cell r="FG434" t="str">
            <v/>
          </cell>
          <cell r="FH434" t="str">
            <v/>
          </cell>
          <cell r="FI434" t="str">
            <v/>
          </cell>
          <cell r="FJ434" t="str">
            <v/>
          </cell>
          <cell r="FK434" t="str">
            <v/>
          </cell>
          <cell r="FL434" t="str">
            <v/>
          </cell>
          <cell r="FM434" t="str">
            <v/>
          </cell>
          <cell r="FN434" t="str">
            <v/>
          </cell>
          <cell r="FO434" t="str">
            <v/>
          </cell>
          <cell r="FP434" t="str">
            <v/>
          </cell>
          <cell r="FQ434" t="str">
            <v/>
          </cell>
          <cell r="FR434" t="str">
            <v/>
          </cell>
          <cell r="FS434" t="str">
            <v/>
          </cell>
          <cell r="FT434" t="str">
            <v/>
          </cell>
          <cell r="FU434" t="str">
            <v/>
          </cell>
          <cell r="FV434" t="str">
            <v/>
          </cell>
          <cell r="FW434" t="str">
            <v/>
          </cell>
          <cell r="FX434" t="str">
            <v/>
          </cell>
          <cell r="FY434" t="str">
            <v/>
          </cell>
          <cell r="FZ434" t="str">
            <v/>
          </cell>
          <cell r="GA434" t="str">
            <v/>
          </cell>
          <cell r="GB434" t="str">
            <v/>
          </cell>
          <cell r="GC434" t="str">
            <v/>
          </cell>
          <cell r="GD434" t="str">
            <v/>
          </cell>
          <cell r="GE434" t="str">
            <v/>
          </cell>
          <cell r="GF434" t="str">
            <v/>
          </cell>
          <cell r="GG434" t="str">
            <v/>
          </cell>
          <cell r="GH434" t="str">
            <v/>
          </cell>
          <cell r="GI434" t="str">
            <v/>
          </cell>
          <cell r="GJ434" t="str">
            <v/>
          </cell>
          <cell r="GK434" t="str">
            <v/>
          </cell>
          <cell r="GL434" t="str">
            <v/>
          </cell>
          <cell r="GM434" t="str">
            <v/>
          </cell>
          <cell r="GN434" t="str">
            <v/>
          </cell>
          <cell r="GO434" t="str">
            <v/>
          </cell>
          <cell r="GQ434">
            <v>434</v>
          </cell>
        </row>
        <row r="435">
          <cell r="A435" t="str">
            <v>6803A</v>
          </cell>
          <cell r="B435" t="str">
            <v>Kyushu Institute of Technology</v>
          </cell>
          <cell r="C435" t="str">
            <v>Graduate School of Life Science and Systems Engineering</v>
          </cell>
          <cell r="D435" t="str">
            <v>Department of Biological Functions Engineering</v>
          </cell>
          <cell r="E435" t="str">
            <v>Bio-Fluid Engineering Laboraory</v>
          </cell>
          <cell r="F435" t="str">
            <v>Masaaki TAMAGAWA</v>
          </cell>
          <cell r="G435" t="str">
            <v>https://www.lsse.kyutech.ac.jp/english/</v>
          </cell>
          <cell r="H435" t="str">
            <v>Mandatory</v>
          </cell>
          <cell r="I435" t="str">
            <v>https://www.lsse.kyutech.ac.jp/english/staffs/</v>
          </cell>
          <cell r="J435" t="str">
            <v>Mandatory</v>
          </cell>
          <cell r="K435" t="str">
            <v>https://www.lsse.kyutech.ac.jp/english/staffs/</v>
          </cell>
          <cell r="L435" t="str">
            <v>for_PreApplication_Matching</v>
          </cell>
          <cell r="M435" t="str">
            <v>緑</v>
          </cell>
          <cell r="N435">
            <v>12040</v>
          </cell>
          <cell r="O435">
            <v>19010</v>
          </cell>
          <cell r="P435">
            <v>24010</v>
          </cell>
          <cell r="Q435">
            <v>60100</v>
          </cell>
          <cell r="R435">
            <v>90110</v>
          </cell>
          <cell r="S435">
            <v>90130</v>
          </cell>
          <cell r="T435">
            <v>90150</v>
          </cell>
          <cell r="ES435" t="str">
            <v>B12</v>
          </cell>
          <cell r="ET435" t="str">
            <v>C19</v>
          </cell>
          <cell r="EU435" t="str">
            <v>C24</v>
          </cell>
          <cell r="EV435" t="str">
            <v>J60</v>
          </cell>
          <cell r="EW435" t="str">
            <v>DI90</v>
          </cell>
          <cell r="EX435" t="str">
            <v/>
          </cell>
          <cell r="EY435" t="str">
            <v/>
          </cell>
          <cell r="EZ435" t="str">
            <v/>
          </cell>
          <cell r="FA435" t="str">
            <v/>
          </cell>
          <cell r="FB435" t="str">
            <v/>
          </cell>
          <cell r="FC435" t="str">
            <v/>
          </cell>
          <cell r="FD435" t="str">
            <v/>
          </cell>
          <cell r="FE435" t="str">
            <v/>
          </cell>
          <cell r="FF435" t="str">
            <v/>
          </cell>
          <cell r="FG435" t="str">
            <v/>
          </cell>
          <cell r="FH435" t="str">
            <v/>
          </cell>
          <cell r="FI435" t="str">
            <v/>
          </cell>
          <cell r="FJ435" t="str">
            <v/>
          </cell>
          <cell r="FK435" t="str">
            <v/>
          </cell>
          <cell r="FL435" t="str">
            <v/>
          </cell>
          <cell r="FM435" t="str">
            <v/>
          </cell>
          <cell r="FN435" t="str">
            <v/>
          </cell>
          <cell r="FO435" t="str">
            <v/>
          </cell>
          <cell r="FP435" t="str">
            <v/>
          </cell>
          <cell r="FQ435" t="str">
            <v/>
          </cell>
          <cell r="FR435" t="str">
            <v/>
          </cell>
          <cell r="FS435" t="str">
            <v/>
          </cell>
          <cell r="FT435" t="str">
            <v/>
          </cell>
          <cell r="FU435" t="str">
            <v/>
          </cell>
          <cell r="FV435" t="str">
            <v/>
          </cell>
          <cell r="FW435" t="str">
            <v/>
          </cell>
          <cell r="FX435" t="str">
            <v/>
          </cell>
          <cell r="FY435" t="str">
            <v/>
          </cell>
          <cell r="FZ435" t="str">
            <v/>
          </cell>
          <cell r="GA435" t="str">
            <v/>
          </cell>
          <cell r="GB435" t="str">
            <v/>
          </cell>
          <cell r="GC435" t="str">
            <v/>
          </cell>
          <cell r="GD435" t="str">
            <v/>
          </cell>
          <cell r="GE435" t="str">
            <v/>
          </cell>
          <cell r="GF435" t="str">
            <v/>
          </cell>
          <cell r="GG435" t="str">
            <v/>
          </cell>
          <cell r="GH435" t="str">
            <v/>
          </cell>
          <cell r="GI435" t="str">
            <v/>
          </cell>
          <cell r="GJ435" t="str">
            <v/>
          </cell>
          <cell r="GK435" t="str">
            <v/>
          </cell>
          <cell r="GL435" t="str">
            <v/>
          </cell>
          <cell r="GM435" t="str">
            <v/>
          </cell>
          <cell r="GN435" t="str">
            <v/>
          </cell>
          <cell r="GO435" t="str">
            <v/>
          </cell>
          <cell r="GQ435">
            <v>435</v>
          </cell>
        </row>
        <row r="436">
          <cell r="A436" t="str">
            <v>6803B</v>
          </cell>
          <cell r="B436" t="str">
            <v>Kyushu Institute of Technology</v>
          </cell>
          <cell r="C436" t="str">
            <v>Graduate School of Life Science and Systems Engineering</v>
          </cell>
          <cell r="D436" t="str">
            <v>Department of Human Intelligence Systems</v>
          </cell>
          <cell r="E436" t="str">
            <v>Field robotics Laboratory</v>
          </cell>
          <cell r="F436" t="str">
            <v>Kazuo ISHII</v>
          </cell>
          <cell r="G436" t="str">
            <v>https://www.lsse.kyutech.ac.jp/english/</v>
          </cell>
          <cell r="H436" t="str">
            <v>Mandatory</v>
          </cell>
          <cell r="I436" t="str">
            <v>https://www.lsse.kyutech.ac.jp/english/staffs/</v>
          </cell>
          <cell r="J436" t="str">
            <v>Mandatory</v>
          </cell>
          <cell r="K436" t="str">
            <v>https://www.lsse.kyutech.ac.jp/english/staffs/</v>
          </cell>
          <cell r="L436" t="str">
            <v>for_PreApplication_Matching</v>
          </cell>
          <cell r="M436" t="str">
            <v>緑</v>
          </cell>
          <cell r="N436">
            <v>20010</v>
          </cell>
          <cell r="O436">
            <v>20020</v>
          </cell>
          <cell r="P436">
            <v>21040</v>
          </cell>
          <cell r="ES436" t="str">
            <v>C20</v>
          </cell>
          <cell r="ET436" t="str">
            <v>C21</v>
          </cell>
          <cell r="EU436" t="str">
            <v/>
          </cell>
          <cell r="EV436" t="str">
            <v/>
          </cell>
          <cell r="EW436" t="str">
            <v/>
          </cell>
          <cell r="EX436" t="str">
            <v/>
          </cell>
          <cell r="EY436" t="str">
            <v/>
          </cell>
          <cell r="EZ436" t="str">
            <v/>
          </cell>
          <cell r="FA436" t="str">
            <v/>
          </cell>
          <cell r="FB436" t="str">
            <v/>
          </cell>
          <cell r="FC436" t="str">
            <v/>
          </cell>
          <cell r="FD436" t="str">
            <v/>
          </cell>
          <cell r="FE436" t="str">
            <v/>
          </cell>
          <cell r="FF436" t="str">
            <v/>
          </cell>
          <cell r="FG436" t="str">
            <v/>
          </cell>
          <cell r="FH436" t="str">
            <v/>
          </cell>
          <cell r="FI436" t="str">
            <v/>
          </cell>
          <cell r="FJ436" t="str">
            <v/>
          </cell>
          <cell r="FK436" t="str">
            <v/>
          </cell>
          <cell r="FL436" t="str">
            <v/>
          </cell>
          <cell r="FM436" t="str">
            <v/>
          </cell>
          <cell r="FN436" t="str">
            <v/>
          </cell>
          <cell r="FO436" t="str">
            <v/>
          </cell>
          <cell r="FP436" t="str">
            <v/>
          </cell>
          <cell r="FQ436" t="str">
            <v/>
          </cell>
          <cell r="FR436" t="str">
            <v/>
          </cell>
          <cell r="FS436" t="str">
            <v/>
          </cell>
          <cell r="FT436" t="str">
            <v/>
          </cell>
          <cell r="FU436" t="str">
            <v/>
          </cell>
          <cell r="FV436" t="str">
            <v/>
          </cell>
          <cell r="FW436" t="str">
            <v/>
          </cell>
          <cell r="FX436" t="str">
            <v/>
          </cell>
          <cell r="FY436" t="str">
            <v/>
          </cell>
          <cell r="FZ436" t="str">
            <v/>
          </cell>
          <cell r="GA436" t="str">
            <v/>
          </cell>
          <cell r="GB436" t="str">
            <v/>
          </cell>
          <cell r="GC436" t="str">
            <v/>
          </cell>
          <cell r="GD436" t="str">
            <v/>
          </cell>
          <cell r="GE436" t="str">
            <v/>
          </cell>
          <cell r="GF436" t="str">
            <v/>
          </cell>
          <cell r="GG436" t="str">
            <v/>
          </cell>
          <cell r="GH436" t="str">
            <v/>
          </cell>
          <cell r="GI436" t="str">
            <v/>
          </cell>
          <cell r="GJ436" t="str">
            <v/>
          </cell>
          <cell r="GK436" t="str">
            <v/>
          </cell>
          <cell r="GL436" t="str">
            <v/>
          </cell>
          <cell r="GM436" t="str">
            <v/>
          </cell>
          <cell r="GN436" t="str">
            <v/>
          </cell>
          <cell r="GO436" t="str">
            <v/>
          </cell>
          <cell r="GQ436">
            <v>436</v>
          </cell>
        </row>
        <row r="437">
          <cell r="A437" t="str">
            <v>6901B</v>
          </cell>
          <cell r="B437" t="str">
            <v>Nagasaki University</v>
          </cell>
          <cell r="C437" t="str">
            <v>School of Tropical Medicine and Global Health</v>
          </cell>
          <cell r="D437" t="str">
            <v>Health Innovation Course</v>
          </cell>
          <cell r="G437" t="str">
            <v>Nagasaki University School of Tropical Medicine and Global Health – Global Health Equality and well-being on a world-wide scale (nagasaki-u.ac.jp)</v>
          </cell>
          <cell r="H437" t="str">
            <v>Mandatory</v>
          </cell>
          <cell r="I437" t="str">
            <v>Faculty – Nagasaki University School of Tropical Medicine and Global Health (nagasaki-u.ac.jp)</v>
          </cell>
          <cell r="J437" t="str">
            <v>PhD candidates are not accepted</v>
          </cell>
          <cell r="L437" t="str">
            <v>for_PreApplication_Matching</v>
          </cell>
          <cell r="M437" t="str">
            <v>緑</v>
          </cell>
          <cell r="N437">
            <v>58020</v>
          </cell>
          <cell r="ES437" t="str">
            <v>I58</v>
          </cell>
          <cell r="ET437" t="str">
            <v/>
          </cell>
          <cell r="EU437" t="str">
            <v/>
          </cell>
          <cell r="EV437" t="str">
            <v/>
          </cell>
          <cell r="EW437" t="str">
            <v/>
          </cell>
          <cell r="EX437" t="str">
            <v/>
          </cell>
          <cell r="EY437" t="str">
            <v/>
          </cell>
          <cell r="EZ437" t="str">
            <v/>
          </cell>
          <cell r="FA437" t="str">
            <v/>
          </cell>
          <cell r="FB437" t="str">
            <v/>
          </cell>
          <cell r="FC437" t="str">
            <v/>
          </cell>
          <cell r="FD437" t="str">
            <v/>
          </cell>
          <cell r="FE437" t="str">
            <v/>
          </cell>
          <cell r="FF437" t="str">
            <v/>
          </cell>
          <cell r="FG437" t="str">
            <v/>
          </cell>
          <cell r="FH437" t="str">
            <v/>
          </cell>
          <cell r="FI437" t="str">
            <v/>
          </cell>
          <cell r="FJ437" t="str">
            <v/>
          </cell>
          <cell r="FK437" t="str">
            <v/>
          </cell>
          <cell r="FL437" t="str">
            <v/>
          </cell>
          <cell r="FM437" t="str">
            <v/>
          </cell>
          <cell r="FN437" t="str">
            <v/>
          </cell>
          <cell r="FO437" t="str">
            <v/>
          </cell>
          <cell r="FP437" t="str">
            <v/>
          </cell>
          <cell r="FQ437" t="str">
            <v/>
          </cell>
          <cell r="FR437" t="str">
            <v/>
          </cell>
          <cell r="FS437" t="str">
            <v/>
          </cell>
          <cell r="FT437" t="str">
            <v/>
          </cell>
          <cell r="FU437" t="str">
            <v/>
          </cell>
          <cell r="FV437" t="str">
            <v/>
          </cell>
          <cell r="FW437" t="str">
            <v/>
          </cell>
          <cell r="FX437" t="str">
            <v/>
          </cell>
          <cell r="FY437" t="str">
            <v/>
          </cell>
          <cell r="FZ437" t="str">
            <v/>
          </cell>
          <cell r="GA437" t="str">
            <v/>
          </cell>
          <cell r="GB437" t="str">
            <v/>
          </cell>
          <cell r="GC437" t="str">
            <v/>
          </cell>
          <cell r="GD437" t="str">
            <v/>
          </cell>
          <cell r="GE437" t="str">
            <v/>
          </cell>
          <cell r="GF437" t="str">
            <v/>
          </cell>
          <cell r="GG437" t="str">
            <v/>
          </cell>
          <cell r="GH437" t="str">
            <v/>
          </cell>
          <cell r="GI437" t="str">
            <v/>
          </cell>
          <cell r="GJ437" t="str">
            <v/>
          </cell>
          <cell r="GK437" t="str">
            <v/>
          </cell>
          <cell r="GL437" t="str">
            <v/>
          </cell>
          <cell r="GM437" t="str">
            <v/>
          </cell>
          <cell r="GN437" t="str">
            <v/>
          </cell>
          <cell r="GO437" t="str">
            <v/>
          </cell>
          <cell r="GQ437">
            <v>437</v>
          </cell>
        </row>
        <row r="438">
          <cell r="A438" t="str">
            <v>6901C</v>
          </cell>
          <cell r="B438" t="str">
            <v>Nagasaki University</v>
          </cell>
          <cell r="C438" t="str">
            <v>School of Tropical Medicine and Global Health</v>
          </cell>
          <cell r="D438" t="str">
            <v>Global Health</v>
          </cell>
          <cell r="G438" t="str">
            <v>Nagasaki University School of Tropical Medicine and Global Health – Global Health Equality and well-being on a world-wide scale (nagasaki-u.ac.jp)</v>
          </cell>
          <cell r="H438" t="str">
            <v>Master's degree candidates are not accepted</v>
          </cell>
          <cell r="J438" t="str">
            <v>Mandatory</v>
          </cell>
          <cell r="K438" t="str">
            <v>Faculty – Nagasaki University School of Tropical Medicine and Global Health (nagasaki-u.ac.jp)</v>
          </cell>
          <cell r="L438" t="str">
            <v>for_PreApplication_Matching</v>
          </cell>
          <cell r="M438" t="str">
            <v>緑</v>
          </cell>
          <cell r="N438">
            <v>58020</v>
          </cell>
          <cell r="O438">
            <v>58030</v>
          </cell>
          <cell r="ES438" t="str">
            <v>I58</v>
          </cell>
          <cell r="ET438" t="str">
            <v/>
          </cell>
          <cell r="EU438" t="str">
            <v/>
          </cell>
          <cell r="EV438" t="str">
            <v/>
          </cell>
          <cell r="EW438" t="str">
            <v/>
          </cell>
          <cell r="EX438" t="str">
            <v/>
          </cell>
          <cell r="EY438" t="str">
            <v/>
          </cell>
          <cell r="EZ438" t="str">
            <v/>
          </cell>
          <cell r="FA438" t="str">
            <v/>
          </cell>
          <cell r="FB438" t="str">
            <v/>
          </cell>
          <cell r="FC438" t="str">
            <v/>
          </cell>
          <cell r="FD438" t="str">
            <v/>
          </cell>
          <cell r="FE438" t="str">
            <v/>
          </cell>
          <cell r="FF438" t="str">
            <v/>
          </cell>
          <cell r="FG438" t="str">
            <v/>
          </cell>
          <cell r="FH438" t="str">
            <v/>
          </cell>
          <cell r="FI438" t="str">
            <v/>
          </cell>
          <cell r="FJ438" t="str">
            <v/>
          </cell>
          <cell r="FK438" t="str">
            <v/>
          </cell>
          <cell r="FL438" t="str">
            <v/>
          </cell>
          <cell r="FM438" t="str">
            <v/>
          </cell>
          <cell r="FN438" t="str">
            <v/>
          </cell>
          <cell r="FO438" t="str">
            <v/>
          </cell>
          <cell r="FP438" t="str">
            <v/>
          </cell>
          <cell r="FQ438" t="str">
            <v/>
          </cell>
          <cell r="FR438" t="str">
            <v/>
          </cell>
          <cell r="FS438" t="str">
            <v/>
          </cell>
          <cell r="FT438" t="str">
            <v/>
          </cell>
          <cell r="FU438" t="str">
            <v/>
          </cell>
          <cell r="FV438" t="str">
            <v/>
          </cell>
          <cell r="FW438" t="str">
            <v/>
          </cell>
          <cell r="FX438" t="str">
            <v/>
          </cell>
          <cell r="FY438" t="str">
            <v/>
          </cell>
          <cell r="FZ438" t="str">
            <v/>
          </cell>
          <cell r="GA438" t="str">
            <v/>
          </cell>
          <cell r="GB438" t="str">
            <v/>
          </cell>
          <cell r="GC438" t="str">
            <v/>
          </cell>
          <cell r="GD438" t="str">
            <v/>
          </cell>
          <cell r="GE438" t="str">
            <v/>
          </cell>
          <cell r="GF438" t="str">
            <v/>
          </cell>
          <cell r="GG438" t="str">
            <v/>
          </cell>
          <cell r="GH438" t="str">
            <v/>
          </cell>
          <cell r="GI438" t="str">
            <v/>
          </cell>
          <cell r="GJ438" t="str">
            <v/>
          </cell>
          <cell r="GK438" t="str">
            <v/>
          </cell>
          <cell r="GL438" t="str">
            <v/>
          </cell>
          <cell r="GM438" t="str">
            <v/>
          </cell>
          <cell r="GN438" t="str">
            <v/>
          </cell>
          <cell r="GO438" t="str">
            <v/>
          </cell>
          <cell r="GQ438">
            <v>438</v>
          </cell>
        </row>
        <row r="439">
          <cell r="A439" t="str">
            <v>6902A</v>
          </cell>
          <cell r="B439" t="str">
            <v>Nagasaki University</v>
          </cell>
          <cell r="C439" t="str">
            <v>Graduate School of Biomedical Sciences</v>
          </cell>
          <cell r="D439" t="str">
            <v>Division of Disaster and Radiation Medical Sciences</v>
          </cell>
          <cell r="G439" t="str">
            <v>http://www.fmu.nagasaki-u.ac.jp/en/</v>
          </cell>
          <cell r="H439" t="str">
            <v>Not mandatory</v>
          </cell>
          <cell r="I439" t="str">
            <v>http://www.fmu.nagasaki-u.ac.jp/en/professors</v>
          </cell>
          <cell r="J439" t="str">
            <v>PhD candidates are not accepted</v>
          </cell>
          <cell r="L439" t="str">
            <v>for_PreApplication_Matching</v>
          </cell>
          <cell r="M439" t="str">
            <v>緑</v>
          </cell>
          <cell r="N439">
            <v>52040</v>
          </cell>
          <cell r="O439">
            <v>63020</v>
          </cell>
          <cell r="ES439" t="str">
            <v>I52</v>
          </cell>
          <cell r="ET439" t="str">
            <v>K63</v>
          </cell>
          <cell r="EU439" t="str">
            <v/>
          </cell>
          <cell r="EV439" t="str">
            <v/>
          </cell>
          <cell r="EW439" t="str">
            <v/>
          </cell>
          <cell r="EX439" t="str">
            <v/>
          </cell>
          <cell r="EY439" t="str">
            <v/>
          </cell>
          <cell r="EZ439" t="str">
            <v/>
          </cell>
          <cell r="FA439" t="str">
            <v/>
          </cell>
          <cell r="FB439" t="str">
            <v/>
          </cell>
          <cell r="FC439" t="str">
            <v/>
          </cell>
          <cell r="FD439" t="str">
            <v/>
          </cell>
          <cell r="FE439" t="str">
            <v/>
          </cell>
          <cell r="FF439" t="str">
            <v/>
          </cell>
          <cell r="FG439" t="str">
            <v/>
          </cell>
          <cell r="FH439" t="str">
            <v/>
          </cell>
          <cell r="FI439" t="str">
            <v/>
          </cell>
          <cell r="FJ439" t="str">
            <v/>
          </cell>
          <cell r="FK439" t="str">
            <v/>
          </cell>
          <cell r="FL439" t="str">
            <v/>
          </cell>
          <cell r="FM439" t="str">
            <v/>
          </cell>
          <cell r="FN439" t="str">
            <v/>
          </cell>
          <cell r="FO439" t="str">
            <v/>
          </cell>
          <cell r="FP439" t="str">
            <v/>
          </cell>
          <cell r="FQ439" t="str">
            <v/>
          </cell>
          <cell r="FR439" t="str">
            <v/>
          </cell>
          <cell r="FS439" t="str">
            <v/>
          </cell>
          <cell r="FT439" t="str">
            <v/>
          </cell>
          <cell r="FU439" t="str">
            <v/>
          </cell>
          <cell r="FV439" t="str">
            <v/>
          </cell>
          <cell r="FW439" t="str">
            <v/>
          </cell>
          <cell r="FX439" t="str">
            <v/>
          </cell>
          <cell r="FY439" t="str">
            <v/>
          </cell>
          <cell r="FZ439" t="str">
            <v/>
          </cell>
          <cell r="GA439" t="str">
            <v/>
          </cell>
          <cell r="GB439" t="str">
            <v/>
          </cell>
          <cell r="GC439" t="str">
            <v/>
          </cell>
          <cell r="GD439" t="str">
            <v/>
          </cell>
          <cell r="GE439" t="str">
            <v/>
          </cell>
          <cell r="GF439" t="str">
            <v/>
          </cell>
          <cell r="GG439" t="str">
            <v/>
          </cell>
          <cell r="GH439" t="str">
            <v/>
          </cell>
          <cell r="GI439" t="str">
            <v/>
          </cell>
          <cell r="GJ439" t="str">
            <v/>
          </cell>
          <cell r="GK439" t="str">
            <v/>
          </cell>
          <cell r="GL439" t="str">
            <v/>
          </cell>
          <cell r="GM439" t="str">
            <v/>
          </cell>
          <cell r="GN439" t="str">
            <v/>
          </cell>
          <cell r="GO439" t="str">
            <v/>
          </cell>
          <cell r="GQ439">
            <v>439</v>
          </cell>
        </row>
        <row r="440">
          <cell r="A440" t="str">
            <v>6905A</v>
          </cell>
          <cell r="B440" t="str">
            <v>Nagasaki University</v>
          </cell>
          <cell r="C440" t="str">
            <v>Graduate School of Global Humanities and Social Sciences</v>
          </cell>
          <cell r="F440" t="str">
            <v>Arinori Kawamura</v>
          </cell>
          <cell r="G440" t="str">
            <v>https://www.hss.nagasaki-u.ac.jp/en/gradschool.html</v>
          </cell>
          <cell r="H440" t="str">
            <v>Mandatory</v>
          </cell>
          <cell r="I440" t="str">
            <v>https://www.hss.nagasaki-u.ac.jp/en/gradschool/professors.html</v>
          </cell>
          <cell r="J440" t="str">
            <v>PhD candidates are not accepted</v>
          </cell>
          <cell r="K440" t="str">
            <v>https://www.hss.nagasaki-u.ac.jp/en/gradschool/professors-doctoral-program.html</v>
          </cell>
          <cell r="L440" t="str">
            <v>for_PreApplication_Matching</v>
          </cell>
          <cell r="M440" t="str">
            <v>緑</v>
          </cell>
          <cell r="N440">
            <v>5010</v>
          </cell>
          <cell r="O440">
            <v>5030</v>
          </cell>
          <cell r="P440">
            <v>5050</v>
          </cell>
          <cell r="Q440">
            <v>5070</v>
          </cell>
          <cell r="ES440" t="str">
            <v>A5</v>
          </cell>
          <cell r="ET440" t="str">
            <v/>
          </cell>
          <cell r="EU440" t="str">
            <v/>
          </cell>
          <cell r="EV440" t="str">
            <v/>
          </cell>
          <cell r="EW440" t="str">
            <v/>
          </cell>
          <cell r="EX440" t="str">
            <v/>
          </cell>
          <cell r="EY440" t="str">
            <v/>
          </cell>
          <cell r="EZ440" t="str">
            <v/>
          </cell>
          <cell r="FA440" t="str">
            <v/>
          </cell>
          <cell r="FB440" t="str">
            <v/>
          </cell>
          <cell r="FC440" t="str">
            <v/>
          </cell>
          <cell r="FD440" t="str">
            <v/>
          </cell>
          <cell r="FE440" t="str">
            <v/>
          </cell>
          <cell r="FF440" t="str">
            <v/>
          </cell>
          <cell r="FG440" t="str">
            <v/>
          </cell>
          <cell r="FH440" t="str">
            <v/>
          </cell>
          <cell r="FI440" t="str">
            <v/>
          </cell>
          <cell r="FJ440" t="str">
            <v/>
          </cell>
          <cell r="FK440" t="str">
            <v/>
          </cell>
          <cell r="FL440" t="str">
            <v/>
          </cell>
          <cell r="FM440" t="str">
            <v/>
          </cell>
          <cell r="FN440" t="str">
            <v/>
          </cell>
          <cell r="FO440" t="str">
            <v/>
          </cell>
          <cell r="FP440" t="str">
            <v/>
          </cell>
          <cell r="FQ440" t="str">
            <v/>
          </cell>
          <cell r="FR440" t="str">
            <v/>
          </cell>
          <cell r="FS440" t="str">
            <v/>
          </cell>
          <cell r="FT440" t="str">
            <v/>
          </cell>
          <cell r="FU440" t="str">
            <v/>
          </cell>
          <cell r="FV440" t="str">
            <v/>
          </cell>
          <cell r="FW440" t="str">
            <v/>
          </cell>
          <cell r="FX440" t="str">
            <v/>
          </cell>
          <cell r="FY440" t="str">
            <v/>
          </cell>
          <cell r="FZ440" t="str">
            <v/>
          </cell>
          <cell r="GA440" t="str">
            <v/>
          </cell>
          <cell r="GB440" t="str">
            <v/>
          </cell>
          <cell r="GC440" t="str">
            <v/>
          </cell>
          <cell r="GD440" t="str">
            <v/>
          </cell>
          <cell r="GE440" t="str">
            <v/>
          </cell>
          <cell r="GF440" t="str">
            <v/>
          </cell>
          <cell r="GG440" t="str">
            <v/>
          </cell>
          <cell r="GH440" t="str">
            <v/>
          </cell>
          <cell r="GI440" t="str">
            <v/>
          </cell>
          <cell r="GJ440" t="str">
            <v/>
          </cell>
          <cell r="GK440" t="str">
            <v/>
          </cell>
          <cell r="GL440" t="str">
            <v/>
          </cell>
          <cell r="GM440" t="str">
            <v/>
          </cell>
          <cell r="GN440" t="str">
            <v/>
          </cell>
          <cell r="GO440" t="str">
            <v/>
          </cell>
          <cell r="GQ440">
            <v>440</v>
          </cell>
        </row>
        <row r="441">
          <cell r="A441" t="str">
            <v>6905B</v>
          </cell>
          <cell r="B441" t="str">
            <v>Nagasaki University</v>
          </cell>
          <cell r="C441" t="str">
            <v>Graduate School of Global Humanities and Social Sciences</v>
          </cell>
          <cell r="F441" t="str">
            <v>Satoru Komatsu</v>
          </cell>
          <cell r="G441" t="str">
            <v>https://www.hss.nagasaki-u.ac.jp/en/gradschool.html</v>
          </cell>
          <cell r="H441" t="str">
            <v>Mandatory</v>
          </cell>
          <cell r="I441" t="str">
            <v>https://www.hss.nagasaki-u.ac.jp/en/gradschool/professors.html</v>
          </cell>
          <cell r="J441" t="str">
            <v>PhD candidates are not accepted</v>
          </cell>
          <cell r="K441" t="str">
            <v>https://www.hss.nagasaki-u.ac.jp/en/gradschool/professors-doctoral-program.html</v>
          </cell>
          <cell r="L441" t="str">
            <v>for_PreApplication_Matching</v>
          </cell>
          <cell r="M441" t="str">
            <v>緑</v>
          </cell>
          <cell r="N441">
            <v>7040</v>
          </cell>
          <cell r="ES441" t="str">
            <v>A7</v>
          </cell>
          <cell r="ET441" t="str">
            <v/>
          </cell>
          <cell r="EU441" t="str">
            <v/>
          </cell>
          <cell r="EV441" t="str">
            <v/>
          </cell>
          <cell r="EW441" t="str">
            <v/>
          </cell>
          <cell r="EX441" t="str">
            <v/>
          </cell>
          <cell r="EY441" t="str">
            <v/>
          </cell>
          <cell r="EZ441" t="str">
            <v/>
          </cell>
          <cell r="FA441" t="str">
            <v/>
          </cell>
          <cell r="FB441" t="str">
            <v/>
          </cell>
          <cell r="FC441" t="str">
            <v/>
          </cell>
          <cell r="FD441" t="str">
            <v/>
          </cell>
          <cell r="FE441" t="str">
            <v/>
          </cell>
          <cell r="FF441" t="str">
            <v/>
          </cell>
          <cell r="FG441" t="str">
            <v/>
          </cell>
          <cell r="FH441" t="str">
            <v/>
          </cell>
          <cell r="FI441" t="str">
            <v/>
          </cell>
          <cell r="FJ441" t="str">
            <v/>
          </cell>
          <cell r="FK441" t="str">
            <v/>
          </cell>
          <cell r="FL441" t="str">
            <v/>
          </cell>
          <cell r="FM441" t="str">
            <v/>
          </cell>
          <cell r="FN441" t="str">
            <v/>
          </cell>
          <cell r="FO441" t="str">
            <v/>
          </cell>
          <cell r="FP441" t="str">
            <v/>
          </cell>
          <cell r="FQ441" t="str">
            <v/>
          </cell>
          <cell r="FR441" t="str">
            <v/>
          </cell>
          <cell r="FS441" t="str">
            <v/>
          </cell>
          <cell r="FT441" t="str">
            <v/>
          </cell>
          <cell r="FU441" t="str">
            <v/>
          </cell>
          <cell r="FV441" t="str">
            <v/>
          </cell>
          <cell r="FW441" t="str">
            <v/>
          </cell>
          <cell r="FX441" t="str">
            <v/>
          </cell>
          <cell r="FY441" t="str">
            <v/>
          </cell>
          <cell r="FZ441" t="str">
            <v/>
          </cell>
          <cell r="GA441" t="str">
            <v/>
          </cell>
          <cell r="GB441" t="str">
            <v/>
          </cell>
          <cell r="GC441" t="str">
            <v/>
          </cell>
          <cell r="GD441" t="str">
            <v/>
          </cell>
          <cell r="GE441" t="str">
            <v/>
          </cell>
          <cell r="GF441" t="str">
            <v/>
          </cell>
          <cell r="GG441" t="str">
            <v/>
          </cell>
          <cell r="GH441" t="str">
            <v/>
          </cell>
          <cell r="GI441" t="str">
            <v/>
          </cell>
          <cell r="GJ441" t="str">
            <v/>
          </cell>
          <cell r="GK441" t="str">
            <v/>
          </cell>
          <cell r="GL441" t="str">
            <v/>
          </cell>
          <cell r="GM441" t="str">
            <v/>
          </cell>
          <cell r="GN441" t="str">
            <v/>
          </cell>
          <cell r="GO441" t="str">
            <v/>
          </cell>
          <cell r="GQ441">
            <v>441</v>
          </cell>
        </row>
        <row r="442">
          <cell r="A442" t="str">
            <v>6906A</v>
          </cell>
          <cell r="B442" t="str">
            <v>Nagasaki University</v>
          </cell>
          <cell r="C442" t="str">
            <v>Interfaculty Initiative in Planetary Health</v>
          </cell>
          <cell r="D442" t="str">
            <v>Doctor of Public Health Program</v>
          </cell>
          <cell r="G442" t="str">
            <v>https://www.planetaryhealth.nagasaki-u.ac.jp/en/</v>
          </cell>
          <cell r="H442" t="str">
            <v>Master's degree candidates are not accepted</v>
          </cell>
          <cell r="J442" t="str">
            <v>Not mandatory</v>
          </cell>
          <cell r="L442" t="str">
            <v>for_PreApplication_Matching</v>
          </cell>
          <cell r="M442" t="str">
            <v>緑</v>
          </cell>
          <cell r="N442">
            <v>58010</v>
          </cell>
          <cell r="O442">
            <v>58030</v>
          </cell>
          <cell r="ES442" t="str">
            <v>I58</v>
          </cell>
          <cell r="ET442" t="str">
            <v/>
          </cell>
          <cell r="EU442" t="str">
            <v/>
          </cell>
          <cell r="EV442" t="str">
            <v/>
          </cell>
          <cell r="EW442" t="str">
            <v/>
          </cell>
          <cell r="EX442" t="str">
            <v/>
          </cell>
          <cell r="EY442" t="str">
            <v/>
          </cell>
          <cell r="EZ442" t="str">
            <v/>
          </cell>
          <cell r="FA442" t="str">
            <v/>
          </cell>
          <cell r="FB442" t="str">
            <v/>
          </cell>
          <cell r="FC442" t="str">
            <v/>
          </cell>
          <cell r="FD442" t="str">
            <v/>
          </cell>
          <cell r="FE442" t="str">
            <v/>
          </cell>
          <cell r="FF442" t="str">
            <v/>
          </cell>
          <cell r="FG442" t="str">
            <v/>
          </cell>
          <cell r="FH442" t="str">
            <v/>
          </cell>
          <cell r="FI442" t="str">
            <v/>
          </cell>
          <cell r="FJ442" t="str">
            <v/>
          </cell>
          <cell r="FK442" t="str">
            <v/>
          </cell>
          <cell r="FL442" t="str">
            <v/>
          </cell>
          <cell r="FM442" t="str">
            <v/>
          </cell>
          <cell r="FN442" t="str">
            <v/>
          </cell>
          <cell r="FO442" t="str">
            <v/>
          </cell>
          <cell r="FP442" t="str">
            <v/>
          </cell>
          <cell r="FQ442" t="str">
            <v/>
          </cell>
          <cell r="FR442" t="str">
            <v/>
          </cell>
          <cell r="FS442" t="str">
            <v/>
          </cell>
          <cell r="FT442" t="str">
            <v/>
          </cell>
          <cell r="FU442" t="str">
            <v/>
          </cell>
          <cell r="FV442" t="str">
            <v/>
          </cell>
          <cell r="FW442" t="str">
            <v/>
          </cell>
          <cell r="FX442" t="str">
            <v/>
          </cell>
          <cell r="FY442" t="str">
            <v/>
          </cell>
          <cell r="FZ442" t="str">
            <v/>
          </cell>
          <cell r="GA442" t="str">
            <v/>
          </cell>
          <cell r="GB442" t="str">
            <v/>
          </cell>
          <cell r="GC442" t="str">
            <v/>
          </cell>
          <cell r="GD442" t="str">
            <v/>
          </cell>
          <cell r="GE442" t="str">
            <v/>
          </cell>
          <cell r="GF442" t="str">
            <v/>
          </cell>
          <cell r="GG442" t="str">
            <v/>
          </cell>
          <cell r="GH442" t="str">
            <v/>
          </cell>
          <cell r="GI442" t="str">
            <v/>
          </cell>
          <cell r="GJ442" t="str">
            <v/>
          </cell>
          <cell r="GK442" t="str">
            <v/>
          </cell>
          <cell r="GL442" t="str">
            <v/>
          </cell>
          <cell r="GM442" t="str">
            <v/>
          </cell>
          <cell r="GN442" t="str">
            <v/>
          </cell>
          <cell r="GO442" t="str">
            <v/>
          </cell>
          <cell r="GQ442">
            <v>442</v>
          </cell>
        </row>
        <row r="443">
          <cell r="A443" t="str">
            <v>6907A</v>
          </cell>
          <cell r="B443" t="str">
            <v>Nagasaki University</v>
          </cell>
          <cell r="C443" t="str">
            <v>Graduate school of Integrated Science and Technology</v>
          </cell>
          <cell r="D443" t="str">
            <v>Program for Frontiers of Marine 
Science</v>
          </cell>
          <cell r="E443" t="str">
            <v>-</v>
          </cell>
          <cell r="F443" t="str">
            <v>-</v>
          </cell>
          <cell r="G443" t="str">
            <v>https://www.ist.nagasaki-u.ac.jp/</v>
          </cell>
          <cell r="H443" t="str">
            <v>Mandatory</v>
          </cell>
          <cell r="I443" t="str">
            <v>https://researchers.ir.nagasaki-u.ac.jp/index.php#</v>
          </cell>
          <cell r="J443" t="str">
            <v>Mandatory</v>
          </cell>
          <cell r="K443" t="str">
            <v>https://researchers.ir.nagasaki-u.ac.jp/index.php#</v>
          </cell>
          <cell r="L443" t="str">
            <v>for_PreApplication_Matching</v>
          </cell>
          <cell r="M443" t="str">
            <v>緑</v>
          </cell>
          <cell r="ES443" t="str">
            <v/>
          </cell>
          <cell r="ET443" t="str">
            <v/>
          </cell>
          <cell r="EU443" t="str">
            <v/>
          </cell>
          <cell r="EV443" t="str">
            <v/>
          </cell>
          <cell r="EW443" t="str">
            <v/>
          </cell>
          <cell r="EX443" t="str">
            <v/>
          </cell>
          <cell r="EY443" t="str">
            <v/>
          </cell>
          <cell r="EZ443" t="str">
            <v/>
          </cell>
          <cell r="FA443" t="str">
            <v/>
          </cell>
          <cell r="FB443" t="str">
            <v/>
          </cell>
          <cell r="FC443" t="str">
            <v/>
          </cell>
          <cell r="FD443" t="str">
            <v/>
          </cell>
          <cell r="FE443" t="str">
            <v/>
          </cell>
          <cell r="FF443" t="str">
            <v/>
          </cell>
          <cell r="FG443" t="str">
            <v/>
          </cell>
          <cell r="FH443" t="str">
            <v/>
          </cell>
          <cell r="FI443" t="str">
            <v/>
          </cell>
          <cell r="FJ443" t="str">
            <v/>
          </cell>
          <cell r="FK443" t="str">
            <v/>
          </cell>
          <cell r="FL443" t="str">
            <v/>
          </cell>
          <cell r="FM443" t="str">
            <v/>
          </cell>
          <cell r="FN443" t="str">
            <v/>
          </cell>
          <cell r="FO443" t="str">
            <v/>
          </cell>
          <cell r="FP443" t="str">
            <v/>
          </cell>
          <cell r="FQ443" t="str">
            <v/>
          </cell>
          <cell r="FR443" t="str">
            <v/>
          </cell>
          <cell r="FS443" t="str">
            <v/>
          </cell>
          <cell r="FT443" t="str">
            <v/>
          </cell>
          <cell r="FU443" t="str">
            <v/>
          </cell>
          <cell r="FV443" t="str">
            <v/>
          </cell>
          <cell r="FW443" t="str">
            <v/>
          </cell>
          <cell r="FX443" t="str">
            <v/>
          </cell>
          <cell r="FY443" t="str">
            <v/>
          </cell>
          <cell r="FZ443" t="str">
            <v/>
          </cell>
          <cell r="GA443" t="str">
            <v/>
          </cell>
          <cell r="GB443" t="str">
            <v/>
          </cell>
          <cell r="GC443" t="str">
            <v/>
          </cell>
          <cell r="GD443" t="str">
            <v/>
          </cell>
          <cell r="GE443" t="str">
            <v/>
          </cell>
          <cell r="GF443" t="str">
            <v/>
          </cell>
          <cell r="GG443" t="str">
            <v/>
          </cell>
          <cell r="GH443" t="str">
            <v/>
          </cell>
          <cell r="GI443" t="str">
            <v/>
          </cell>
          <cell r="GJ443" t="str">
            <v/>
          </cell>
          <cell r="GK443" t="str">
            <v/>
          </cell>
          <cell r="GL443" t="str">
            <v/>
          </cell>
          <cell r="GM443" t="str">
            <v/>
          </cell>
          <cell r="GN443" t="str">
            <v/>
          </cell>
          <cell r="GO443" t="str">
            <v/>
          </cell>
          <cell r="GQ443">
            <v>443</v>
          </cell>
        </row>
        <row r="444">
          <cell r="A444" t="str">
            <v>7001A</v>
          </cell>
          <cell r="B444" t="str">
            <v>Kumamoto University</v>
          </cell>
          <cell r="C444" t="str">
            <v>Graduate School of Science and Technology</v>
          </cell>
          <cell r="D444" t="str">
            <v>Department of Science/
Chemistry</v>
          </cell>
          <cell r="G444" t="str">
            <v>https://www.fast.kumamoto-u.ac.jp/gsst-en/department/</v>
          </cell>
          <cell r="H444" t="str">
            <v>Mandatory</v>
          </cell>
          <cell r="I444" t="str">
            <v>https://www.fast.kumamoto-u.ac.jp/gsst-en/department/</v>
          </cell>
          <cell r="J444" t="str">
            <v>Mandatory</v>
          </cell>
          <cell r="K444" t="str">
            <v>https://www.fast.kumamoto-u.ac.jp/gsst-en/department/</v>
          </cell>
          <cell r="L444" t="str">
            <v>for_PreApplication_Matching</v>
          </cell>
          <cell r="M444" t="str">
            <v>緑</v>
          </cell>
          <cell r="N444">
            <v>13030</v>
          </cell>
          <cell r="O444">
            <v>18010</v>
          </cell>
          <cell r="P444">
            <v>26020</v>
          </cell>
          <cell r="Q444">
            <v>26030</v>
          </cell>
          <cell r="R444">
            <v>27030</v>
          </cell>
          <cell r="S444">
            <v>28010</v>
          </cell>
          <cell r="T444">
            <v>28020</v>
          </cell>
          <cell r="U444">
            <v>28030</v>
          </cell>
          <cell r="V444">
            <v>29010</v>
          </cell>
          <cell r="W444">
            <v>31020</v>
          </cell>
          <cell r="X444">
            <v>32020</v>
          </cell>
          <cell r="Y444">
            <v>34010</v>
          </cell>
          <cell r="Z444">
            <v>36010</v>
          </cell>
          <cell r="AA444">
            <v>36020</v>
          </cell>
          <cell r="AB444">
            <v>39020</v>
          </cell>
          <cell r="AC444">
            <v>64020</v>
          </cell>
          <cell r="AD444">
            <v>64030</v>
          </cell>
          <cell r="AE444">
            <v>64050</v>
          </cell>
          <cell r="ES444" t="str">
            <v>B13</v>
          </cell>
          <cell r="ET444" t="str">
            <v>C18</v>
          </cell>
          <cell r="EU444" t="str">
            <v>D26</v>
          </cell>
          <cell r="EV444" t="str">
            <v>D27</v>
          </cell>
          <cell r="EW444" t="str">
            <v>D28</v>
          </cell>
          <cell r="EX444" t="str">
            <v>D29</v>
          </cell>
          <cell r="EY444" t="str">
            <v>D31</v>
          </cell>
          <cell r="EZ444" t="str">
            <v>E32</v>
          </cell>
          <cell r="FA444" t="str">
            <v>E34</v>
          </cell>
          <cell r="FB444" t="str">
            <v>E36</v>
          </cell>
          <cell r="FC444" t="str">
            <v>F39</v>
          </cell>
          <cell r="FD444" t="str">
            <v>K64</v>
          </cell>
          <cell r="FE444" t="str">
            <v/>
          </cell>
          <cell r="FF444" t="str">
            <v/>
          </cell>
          <cell r="FG444" t="str">
            <v/>
          </cell>
          <cell r="FH444" t="str">
            <v/>
          </cell>
          <cell r="FI444" t="str">
            <v/>
          </cell>
          <cell r="FJ444" t="str">
            <v/>
          </cell>
          <cell r="FK444" t="str">
            <v/>
          </cell>
          <cell r="FL444" t="str">
            <v/>
          </cell>
          <cell r="FM444" t="str">
            <v/>
          </cell>
          <cell r="FN444" t="str">
            <v/>
          </cell>
          <cell r="FO444" t="str">
            <v/>
          </cell>
          <cell r="FP444" t="str">
            <v/>
          </cell>
          <cell r="FQ444" t="str">
            <v/>
          </cell>
          <cell r="FR444" t="str">
            <v/>
          </cell>
          <cell r="FS444" t="str">
            <v/>
          </cell>
          <cell r="FT444" t="str">
            <v/>
          </cell>
          <cell r="FU444" t="str">
            <v/>
          </cell>
          <cell r="FV444" t="str">
            <v/>
          </cell>
          <cell r="FW444" t="str">
            <v/>
          </cell>
          <cell r="FX444" t="str">
            <v/>
          </cell>
          <cell r="FY444" t="str">
            <v/>
          </cell>
          <cell r="FZ444" t="str">
            <v/>
          </cell>
          <cell r="GA444" t="str">
            <v/>
          </cell>
          <cell r="GB444" t="str">
            <v/>
          </cell>
          <cell r="GC444" t="str">
            <v/>
          </cell>
          <cell r="GD444" t="str">
            <v/>
          </cell>
          <cell r="GE444" t="str">
            <v/>
          </cell>
          <cell r="GF444" t="str">
            <v/>
          </cell>
          <cell r="GG444" t="str">
            <v/>
          </cell>
          <cell r="GH444" t="str">
            <v/>
          </cell>
          <cell r="GI444" t="str">
            <v/>
          </cell>
          <cell r="GJ444" t="str">
            <v/>
          </cell>
          <cell r="GK444" t="str">
            <v/>
          </cell>
          <cell r="GL444" t="str">
            <v/>
          </cell>
          <cell r="GM444" t="str">
            <v/>
          </cell>
          <cell r="GN444" t="str">
            <v/>
          </cell>
          <cell r="GO444" t="str">
            <v/>
          </cell>
          <cell r="GQ444">
            <v>444</v>
          </cell>
        </row>
        <row r="445">
          <cell r="A445" t="str">
            <v>7001A2</v>
          </cell>
          <cell r="B445" t="str">
            <v>Kumamoto University</v>
          </cell>
          <cell r="C445" t="str">
            <v>Graduate School of Science and Technology</v>
          </cell>
          <cell r="D445" t="str">
            <v>Department of Science/
Earth and Environmental Sciences</v>
          </cell>
          <cell r="G445" t="str">
            <v>https://www.fast.kumamoto-u.ac.jp/gsst-en/department/</v>
          </cell>
          <cell r="H445" t="str">
            <v>Mandatory</v>
          </cell>
          <cell r="I445" t="str">
            <v>https://www.fast.kumamoto-u.ac.jp/gsst-en/department/</v>
          </cell>
          <cell r="J445" t="str">
            <v>Mandatory</v>
          </cell>
          <cell r="K445" t="str">
            <v>https://www.fast.kumamoto-u.ac.jp/gsst-en/department/</v>
          </cell>
          <cell r="L445" t="str">
            <v>for_PreApplication_Matching</v>
          </cell>
          <cell r="M445" t="str">
            <v>緑</v>
          </cell>
          <cell r="N445">
            <v>17010</v>
          </cell>
          <cell r="O445">
            <v>17020</v>
          </cell>
          <cell r="P445">
            <v>17030</v>
          </cell>
          <cell r="Q445">
            <v>17040</v>
          </cell>
          <cell r="R445">
            <v>17050</v>
          </cell>
          <cell r="ES445" t="str">
            <v>B17</v>
          </cell>
          <cell r="ET445" t="str">
            <v/>
          </cell>
          <cell r="EU445" t="str">
            <v/>
          </cell>
          <cell r="EV445" t="str">
            <v/>
          </cell>
          <cell r="EW445" t="str">
            <v/>
          </cell>
          <cell r="EX445" t="str">
            <v/>
          </cell>
          <cell r="EY445" t="str">
            <v/>
          </cell>
          <cell r="EZ445" t="str">
            <v/>
          </cell>
          <cell r="FA445" t="str">
            <v/>
          </cell>
          <cell r="FB445" t="str">
            <v/>
          </cell>
          <cell r="FC445" t="str">
            <v/>
          </cell>
          <cell r="FD445" t="str">
            <v/>
          </cell>
          <cell r="FE445" t="str">
            <v/>
          </cell>
          <cell r="FF445" t="str">
            <v/>
          </cell>
          <cell r="FG445" t="str">
            <v/>
          </cell>
          <cell r="FH445" t="str">
            <v/>
          </cell>
          <cell r="FI445" t="str">
            <v/>
          </cell>
          <cell r="FJ445" t="str">
            <v/>
          </cell>
          <cell r="FK445" t="str">
            <v/>
          </cell>
          <cell r="FL445" t="str">
            <v/>
          </cell>
          <cell r="FM445" t="str">
            <v/>
          </cell>
          <cell r="FN445" t="str">
            <v/>
          </cell>
          <cell r="FO445" t="str">
            <v/>
          </cell>
          <cell r="FP445" t="str">
            <v/>
          </cell>
          <cell r="FQ445" t="str">
            <v/>
          </cell>
          <cell r="FR445" t="str">
            <v/>
          </cell>
          <cell r="FS445" t="str">
            <v/>
          </cell>
          <cell r="FT445" t="str">
            <v/>
          </cell>
          <cell r="FU445" t="str">
            <v/>
          </cell>
          <cell r="FV445" t="str">
            <v/>
          </cell>
          <cell r="FW445" t="str">
            <v/>
          </cell>
          <cell r="FX445" t="str">
            <v/>
          </cell>
          <cell r="FY445" t="str">
            <v/>
          </cell>
          <cell r="FZ445" t="str">
            <v/>
          </cell>
          <cell r="GA445" t="str">
            <v/>
          </cell>
          <cell r="GB445" t="str">
            <v/>
          </cell>
          <cell r="GC445" t="str">
            <v/>
          </cell>
          <cell r="GD445" t="str">
            <v/>
          </cell>
          <cell r="GE445" t="str">
            <v/>
          </cell>
          <cell r="GF445" t="str">
            <v/>
          </cell>
          <cell r="GG445" t="str">
            <v/>
          </cell>
          <cell r="GH445" t="str">
            <v/>
          </cell>
          <cell r="GI445" t="str">
            <v/>
          </cell>
          <cell r="GJ445" t="str">
            <v/>
          </cell>
          <cell r="GK445" t="str">
            <v/>
          </cell>
          <cell r="GL445" t="str">
            <v/>
          </cell>
          <cell r="GM445" t="str">
            <v/>
          </cell>
          <cell r="GN445" t="str">
            <v/>
          </cell>
          <cell r="GO445" t="str">
            <v/>
          </cell>
          <cell r="GQ445">
            <v>445</v>
          </cell>
        </row>
        <row r="446">
          <cell r="A446" t="str">
            <v>7001A3</v>
          </cell>
          <cell r="B446" t="str">
            <v>Kumamoto University</v>
          </cell>
          <cell r="C446" t="str">
            <v>Graduate School of Science and Technology</v>
          </cell>
          <cell r="D446" t="str">
            <v>Department of Science/
Biological Sciences</v>
          </cell>
          <cell r="G446" t="str">
            <v>https://www.fast.kumamoto-u.ac.jp/gsst-en/department/</v>
          </cell>
          <cell r="H446" t="str">
            <v>Mandatory</v>
          </cell>
          <cell r="I446" t="str">
            <v>https://www.fast.kumamoto-u.ac.jp/gsst-en/department/</v>
          </cell>
          <cell r="J446" t="str">
            <v>Mandatory</v>
          </cell>
          <cell r="K446" t="str">
            <v>https://www.fast.kumamoto-u.ac.jp/gsst-en/department/</v>
          </cell>
          <cell r="L446" t="str">
            <v>for_PreApplication_Matching</v>
          </cell>
          <cell r="M446" t="str">
            <v>緑</v>
          </cell>
          <cell r="N446">
            <v>44030</v>
          </cell>
          <cell r="O446">
            <v>43010</v>
          </cell>
          <cell r="P446">
            <v>39040</v>
          </cell>
          <cell r="Q446">
            <v>38060</v>
          </cell>
          <cell r="R446">
            <v>39010</v>
          </cell>
          <cell r="S446">
            <v>38020</v>
          </cell>
          <cell r="T446">
            <v>38030</v>
          </cell>
          <cell r="ES446" t="str">
            <v>F38</v>
          </cell>
          <cell r="ET446" t="str">
            <v>F39</v>
          </cell>
          <cell r="EU446" t="str">
            <v>G43</v>
          </cell>
          <cell r="EV446" t="str">
            <v>G44</v>
          </cell>
          <cell r="EW446" t="str">
            <v/>
          </cell>
          <cell r="EX446" t="str">
            <v/>
          </cell>
          <cell r="EY446" t="str">
            <v/>
          </cell>
          <cell r="EZ446" t="str">
            <v/>
          </cell>
          <cell r="FA446" t="str">
            <v/>
          </cell>
          <cell r="FB446" t="str">
            <v/>
          </cell>
          <cell r="FC446" t="str">
            <v/>
          </cell>
          <cell r="FD446" t="str">
            <v/>
          </cell>
          <cell r="FE446" t="str">
            <v/>
          </cell>
          <cell r="FF446" t="str">
            <v/>
          </cell>
          <cell r="FG446" t="str">
            <v/>
          </cell>
          <cell r="FH446" t="str">
            <v/>
          </cell>
          <cell r="FI446" t="str">
            <v/>
          </cell>
          <cell r="FJ446" t="str">
            <v/>
          </cell>
          <cell r="FK446" t="str">
            <v/>
          </cell>
          <cell r="FL446" t="str">
            <v/>
          </cell>
          <cell r="FM446" t="str">
            <v/>
          </cell>
          <cell r="FN446" t="str">
            <v/>
          </cell>
          <cell r="FO446" t="str">
            <v/>
          </cell>
          <cell r="FP446" t="str">
            <v/>
          </cell>
          <cell r="FQ446" t="str">
            <v/>
          </cell>
          <cell r="FR446" t="str">
            <v/>
          </cell>
          <cell r="FS446" t="str">
            <v/>
          </cell>
          <cell r="FT446" t="str">
            <v/>
          </cell>
          <cell r="FU446" t="str">
            <v/>
          </cell>
          <cell r="FV446" t="str">
            <v/>
          </cell>
          <cell r="FW446" t="str">
            <v/>
          </cell>
          <cell r="FX446" t="str">
            <v/>
          </cell>
          <cell r="FY446" t="str">
            <v/>
          </cell>
          <cell r="FZ446" t="str">
            <v/>
          </cell>
          <cell r="GA446" t="str">
            <v/>
          </cell>
          <cell r="GB446" t="str">
            <v/>
          </cell>
          <cell r="GC446" t="str">
            <v/>
          </cell>
          <cell r="GD446" t="str">
            <v/>
          </cell>
          <cell r="GE446" t="str">
            <v/>
          </cell>
          <cell r="GF446" t="str">
            <v/>
          </cell>
          <cell r="GG446" t="str">
            <v/>
          </cell>
          <cell r="GH446" t="str">
            <v/>
          </cell>
          <cell r="GI446" t="str">
            <v/>
          </cell>
          <cell r="GJ446" t="str">
            <v/>
          </cell>
          <cell r="GK446" t="str">
            <v/>
          </cell>
          <cell r="GL446" t="str">
            <v/>
          </cell>
          <cell r="GM446" t="str">
            <v/>
          </cell>
          <cell r="GN446" t="str">
            <v/>
          </cell>
          <cell r="GO446" t="str">
            <v/>
          </cell>
          <cell r="GQ446">
            <v>446</v>
          </cell>
        </row>
        <row r="447">
          <cell r="A447" t="str">
            <v>7001B1</v>
          </cell>
          <cell r="B447" t="str">
            <v>Kumamoto University</v>
          </cell>
          <cell r="C447" t="str">
            <v>Graduate School of Science and Technology</v>
          </cell>
          <cell r="D447" t="str">
            <v xml:space="preserve">Department of Civil and Environmental Engineering and Architecture/Civil and Environmental Engineering
</v>
          </cell>
          <cell r="G447" t="str">
            <v>https://www.fast.kumamoto-u.ac.jp/gsst-en/department/</v>
          </cell>
          <cell r="H447" t="str">
            <v>Mandatory</v>
          </cell>
          <cell r="I447" t="str">
            <v>https://www.fast.kumamoto-u.ac.jp/gsst-en/department/</v>
          </cell>
          <cell r="J447" t="str">
            <v>PhD candidates are not accepted</v>
          </cell>
          <cell r="L447" t="str">
            <v>for_PreApplication_Matching</v>
          </cell>
          <cell r="M447" t="str">
            <v>緑</v>
          </cell>
          <cell r="N447">
            <v>22010</v>
          </cell>
          <cell r="O447">
            <v>22020</v>
          </cell>
          <cell r="P447">
            <v>22030</v>
          </cell>
          <cell r="Q447">
            <v>22040</v>
          </cell>
          <cell r="R447">
            <v>22050</v>
          </cell>
          <cell r="S447">
            <v>22060</v>
          </cell>
          <cell r="T447">
            <v>31020</v>
          </cell>
          <cell r="ES447" t="str">
            <v>C22</v>
          </cell>
          <cell r="ET447" t="str">
            <v>D31</v>
          </cell>
          <cell r="EU447" t="str">
            <v/>
          </cell>
          <cell r="EV447" t="str">
            <v/>
          </cell>
          <cell r="EW447" t="str">
            <v/>
          </cell>
          <cell r="EX447" t="str">
            <v/>
          </cell>
          <cell r="EY447" t="str">
            <v/>
          </cell>
          <cell r="EZ447" t="str">
            <v/>
          </cell>
          <cell r="FA447" t="str">
            <v/>
          </cell>
          <cell r="FB447" t="str">
            <v/>
          </cell>
          <cell r="FC447" t="str">
            <v/>
          </cell>
          <cell r="FD447" t="str">
            <v/>
          </cell>
          <cell r="FE447" t="str">
            <v/>
          </cell>
          <cell r="FF447" t="str">
            <v/>
          </cell>
          <cell r="FG447" t="str">
            <v/>
          </cell>
          <cell r="FH447" t="str">
            <v/>
          </cell>
          <cell r="FI447" t="str">
            <v/>
          </cell>
          <cell r="FJ447" t="str">
            <v/>
          </cell>
          <cell r="FK447" t="str">
            <v/>
          </cell>
          <cell r="FL447" t="str">
            <v/>
          </cell>
          <cell r="FM447" t="str">
            <v/>
          </cell>
          <cell r="FN447" t="str">
            <v/>
          </cell>
          <cell r="FO447" t="str">
            <v/>
          </cell>
          <cell r="FP447" t="str">
            <v/>
          </cell>
          <cell r="FQ447" t="str">
            <v/>
          </cell>
          <cell r="FR447" t="str">
            <v/>
          </cell>
          <cell r="FS447" t="str">
            <v/>
          </cell>
          <cell r="FT447" t="str">
            <v/>
          </cell>
          <cell r="FU447" t="str">
            <v/>
          </cell>
          <cell r="FV447" t="str">
            <v/>
          </cell>
          <cell r="FW447" t="str">
            <v/>
          </cell>
          <cell r="FX447" t="str">
            <v/>
          </cell>
          <cell r="FY447" t="str">
            <v/>
          </cell>
          <cell r="FZ447" t="str">
            <v/>
          </cell>
          <cell r="GA447" t="str">
            <v/>
          </cell>
          <cell r="GB447" t="str">
            <v/>
          </cell>
          <cell r="GC447" t="str">
            <v/>
          </cell>
          <cell r="GD447" t="str">
            <v/>
          </cell>
          <cell r="GE447" t="str">
            <v/>
          </cell>
          <cell r="GF447" t="str">
            <v/>
          </cell>
          <cell r="GG447" t="str">
            <v/>
          </cell>
          <cell r="GH447" t="str">
            <v/>
          </cell>
          <cell r="GI447" t="str">
            <v/>
          </cell>
          <cell r="GJ447" t="str">
            <v/>
          </cell>
          <cell r="GK447" t="str">
            <v/>
          </cell>
          <cell r="GL447" t="str">
            <v/>
          </cell>
          <cell r="GM447" t="str">
            <v/>
          </cell>
          <cell r="GN447" t="str">
            <v/>
          </cell>
          <cell r="GO447" t="str">
            <v/>
          </cell>
          <cell r="GQ447">
            <v>447</v>
          </cell>
        </row>
        <row r="448">
          <cell r="A448" t="str">
            <v>7001B2</v>
          </cell>
          <cell r="B448" t="str">
            <v>Kumamoto University</v>
          </cell>
          <cell r="C448" t="str">
            <v>Graduate School of Science and Technology</v>
          </cell>
          <cell r="D448" t="str">
            <v xml:space="preserve">Department of Civil and Environmental Engineering and Architecture/
Urban and Regional Planning and Design
</v>
          </cell>
          <cell r="G448" t="str">
            <v>https://www.fast.kumamoto-u.ac.jp/gsst-en/department/</v>
          </cell>
          <cell r="H448" t="str">
            <v>Mandatory</v>
          </cell>
          <cell r="I448" t="str">
            <v>https://www.fast.kumamoto-u.ac.jp/gsst-en/department/</v>
          </cell>
          <cell r="J448" t="str">
            <v>PhD candidates are not accepted</v>
          </cell>
          <cell r="L448" t="str">
            <v>for_PreApplication_Matching</v>
          </cell>
          <cell r="M448" t="str">
            <v>緑</v>
          </cell>
          <cell r="N448">
            <v>22010</v>
          </cell>
          <cell r="O448">
            <v>22020</v>
          </cell>
          <cell r="P448">
            <v>22030</v>
          </cell>
          <cell r="Q448">
            <v>22040</v>
          </cell>
          <cell r="R448">
            <v>22050</v>
          </cell>
          <cell r="S448">
            <v>22060</v>
          </cell>
          <cell r="ES448" t="str">
            <v>C22</v>
          </cell>
          <cell r="ET448" t="str">
            <v/>
          </cell>
          <cell r="EU448" t="str">
            <v/>
          </cell>
          <cell r="EV448" t="str">
            <v/>
          </cell>
          <cell r="EW448" t="str">
            <v/>
          </cell>
          <cell r="EX448" t="str">
            <v/>
          </cell>
          <cell r="EY448" t="str">
            <v/>
          </cell>
          <cell r="EZ448" t="str">
            <v/>
          </cell>
          <cell r="FA448" t="str">
            <v/>
          </cell>
          <cell r="FB448" t="str">
            <v/>
          </cell>
          <cell r="FC448" t="str">
            <v/>
          </cell>
          <cell r="FD448" t="str">
            <v/>
          </cell>
          <cell r="FE448" t="str">
            <v/>
          </cell>
          <cell r="FF448" t="str">
            <v/>
          </cell>
          <cell r="FG448" t="str">
            <v/>
          </cell>
          <cell r="FH448" t="str">
            <v/>
          </cell>
          <cell r="FI448" t="str">
            <v/>
          </cell>
          <cell r="FJ448" t="str">
            <v/>
          </cell>
          <cell r="FK448" t="str">
            <v/>
          </cell>
          <cell r="FL448" t="str">
            <v/>
          </cell>
          <cell r="FM448" t="str">
            <v/>
          </cell>
          <cell r="FN448" t="str">
            <v/>
          </cell>
          <cell r="FO448" t="str">
            <v/>
          </cell>
          <cell r="FP448" t="str">
            <v/>
          </cell>
          <cell r="FQ448" t="str">
            <v/>
          </cell>
          <cell r="FR448" t="str">
            <v/>
          </cell>
          <cell r="FS448" t="str">
            <v/>
          </cell>
          <cell r="FT448" t="str">
            <v/>
          </cell>
          <cell r="FU448" t="str">
            <v/>
          </cell>
          <cell r="FV448" t="str">
            <v/>
          </cell>
          <cell r="FW448" t="str">
            <v/>
          </cell>
          <cell r="FX448" t="str">
            <v/>
          </cell>
          <cell r="FY448" t="str">
            <v/>
          </cell>
          <cell r="FZ448" t="str">
            <v/>
          </cell>
          <cell r="GA448" t="str">
            <v/>
          </cell>
          <cell r="GB448" t="str">
            <v/>
          </cell>
          <cell r="GC448" t="str">
            <v/>
          </cell>
          <cell r="GD448" t="str">
            <v/>
          </cell>
          <cell r="GE448" t="str">
            <v/>
          </cell>
          <cell r="GF448" t="str">
            <v/>
          </cell>
          <cell r="GG448" t="str">
            <v/>
          </cell>
          <cell r="GH448" t="str">
            <v/>
          </cell>
          <cell r="GI448" t="str">
            <v/>
          </cell>
          <cell r="GJ448" t="str">
            <v/>
          </cell>
          <cell r="GK448" t="str">
            <v/>
          </cell>
          <cell r="GL448" t="str">
            <v/>
          </cell>
          <cell r="GM448" t="str">
            <v/>
          </cell>
          <cell r="GN448" t="str">
            <v/>
          </cell>
          <cell r="GO448" t="str">
            <v/>
          </cell>
          <cell r="GQ448">
            <v>448</v>
          </cell>
        </row>
        <row r="449">
          <cell r="A449" t="str">
            <v>7001E</v>
          </cell>
          <cell r="B449" t="str">
            <v>Kumamoto University</v>
          </cell>
          <cell r="C449" t="str">
            <v>Graduate School of Science and Technology</v>
          </cell>
          <cell r="D449" t="str">
            <v>Department of Civil and Environmental Engineering and Architecture/
Architecture and Building Engineering</v>
          </cell>
          <cell r="G449" t="str">
            <v>https://www.fast.kumamoto-u.ac.jp/gsst-en/department/</v>
          </cell>
          <cell r="H449" t="str">
            <v>Mandatory</v>
          </cell>
          <cell r="I449" t="str">
            <v>https://www.fast.kumamoto-u.ac.jp/gsst-en/department/</v>
          </cell>
          <cell r="J449" t="str">
            <v>PhD candidates are not accepted</v>
          </cell>
          <cell r="L449" t="str">
            <v>for_PreApplication_Matching</v>
          </cell>
          <cell r="M449" t="str">
            <v>緑</v>
          </cell>
          <cell r="N449">
            <v>23010</v>
          </cell>
          <cell r="O449">
            <v>23020</v>
          </cell>
          <cell r="P449">
            <v>23030</v>
          </cell>
          <cell r="Q449">
            <v>23040</v>
          </cell>
          <cell r="R449" t="str">
            <v>90010C23</v>
          </cell>
          <cell r="ES449" t="str">
            <v>C23</v>
          </cell>
          <cell r="ET449" t="str">
            <v/>
          </cell>
          <cell r="EU449" t="str">
            <v/>
          </cell>
          <cell r="EV449" t="str">
            <v/>
          </cell>
          <cell r="EW449" t="str">
            <v/>
          </cell>
          <cell r="EX449" t="str">
            <v/>
          </cell>
          <cell r="EY449" t="str">
            <v/>
          </cell>
          <cell r="EZ449" t="str">
            <v/>
          </cell>
          <cell r="FA449" t="str">
            <v/>
          </cell>
          <cell r="FB449" t="str">
            <v/>
          </cell>
          <cell r="FC449" t="str">
            <v/>
          </cell>
          <cell r="FD449" t="str">
            <v/>
          </cell>
          <cell r="FE449" t="str">
            <v/>
          </cell>
          <cell r="FF449" t="str">
            <v/>
          </cell>
          <cell r="FG449" t="str">
            <v/>
          </cell>
          <cell r="FH449" t="str">
            <v/>
          </cell>
          <cell r="FI449" t="str">
            <v/>
          </cell>
          <cell r="FJ449" t="str">
            <v/>
          </cell>
          <cell r="FK449" t="str">
            <v/>
          </cell>
          <cell r="FL449" t="str">
            <v/>
          </cell>
          <cell r="FM449" t="str">
            <v/>
          </cell>
          <cell r="FN449" t="str">
            <v/>
          </cell>
          <cell r="FO449" t="str">
            <v/>
          </cell>
          <cell r="FP449" t="str">
            <v/>
          </cell>
          <cell r="FQ449" t="str">
            <v/>
          </cell>
          <cell r="FR449" t="str">
            <v/>
          </cell>
          <cell r="FS449" t="str">
            <v/>
          </cell>
          <cell r="FT449" t="str">
            <v/>
          </cell>
          <cell r="FU449" t="str">
            <v/>
          </cell>
          <cell r="FV449" t="str">
            <v/>
          </cell>
          <cell r="FW449" t="str">
            <v/>
          </cell>
          <cell r="FX449" t="str">
            <v/>
          </cell>
          <cell r="FY449" t="str">
            <v/>
          </cell>
          <cell r="FZ449" t="str">
            <v/>
          </cell>
          <cell r="GA449" t="str">
            <v/>
          </cell>
          <cell r="GB449" t="str">
            <v/>
          </cell>
          <cell r="GC449" t="str">
            <v/>
          </cell>
          <cell r="GD449" t="str">
            <v/>
          </cell>
          <cell r="GE449" t="str">
            <v/>
          </cell>
          <cell r="GF449" t="str">
            <v/>
          </cell>
          <cell r="GG449" t="str">
            <v/>
          </cell>
          <cell r="GH449" t="str">
            <v/>
          </cell>
          <cell r="GI449" t="str">
            <v/>
          </cell>
          <cell r="GJ449" t="str">
            <v/>
          </cell>
          <cell r="GK449" t="str">
            <v/>
          </cell>
          <cell r="GL449" t="str">
            <v/>
          </cell>
          <cell r="GM449" t="str">
            <v/>
          </cell>
          <cell r="GN449" t="str">
            <v/>
          </cell>
          <cell r="GO449" t="str">
            <v/>
          </cell>
          <cell r="GQ449">
            <v>449</v>
          </cell>
        </row>
        <row r="450">
          <cell r="A450" t="str">
            <v>7001F1</v>
          </cell>
          <cell r="B450" t="str">
            <v>Kumamoto University</v>
          </cell>
          <cell r="C450" t="str">
            <v>Graduate School of Science and Technology</v>
          </cell>
          <cell r="D450" t="str">
            <v>Department of Materials Science and Applied Chemistry/
Chemistry and Bioscience</v>
          </cell>
          <cell r="G450" t="str">
            <v>https://www.fast.kumamoto-u.ac.jp/gsst-en/department/</v>
          </cell>
          <cell r="H450" t="str">
            <v>Mandatory</v>
          </cell>
          <cell r="I450" t="str">
            <v>https://www.fast.kumamoto-u.ac.jp/gsst-en/department/</v>
          </cell>
          <cell r="J450" t="str">
            <v>PhD candidates are not accepted</v>
          </cell>
          <cell r="L450" t="str">
            <v>for_PreApplication_Matching</v>
          </cell>
          <cell r="M450" t="str">
            <v>緑</v>
          </cell>
          <cell r="ES450" t="str">
            <v>D28</v>
          </cell>
          <cell r="ET450" t="str">
            <v>E32</v>
          </cell>
          <cell r="EU450" t="str">
            <v>E34</v>
          </cell>
          <cell r="EV450" t="str">
            <v>E35</v>
          </cell>
          <cell r="EW450" t="str">
            <v/>
          </cell>
          <cell r="EX450" t="str">
            <v/>
          </cell>
          <cell r="EY450" t="str">
            <v/>
          </cell>
          <cell r="EZ450" t="str">
            <v/>
          </cell>
          <cell r="FA450" t="str">
            <v/>
          </cell>
          <cell r="FB450" t="str">
            <v/>
          </cell>
          <cell r="FC450" t="str">
            <v/>
          </cell>
          <cell r="FD450" t="str">
            <v/>
          </cell>
          <cell r="FE450" t="str">
            <v/>
          </cell>
          <cell r="FF450" t="str">
            <v/>
          </cell>
          <cell r="FG450" t="str">
            <v/>
          </cell>
          <cell r="FH450" t="str">
            <v/>
          </cell>
          <cell r="FI450" t="str">
            <v/>
          </cell>
          <cell r="FJ450" t="str">
            <v/>
          </cell>
          <cell r="FK450" t="str">
            <v/>
          </cell>
          <cell r="FL450" t="str">
            <v/>
          </cell>
          <cell r="FM450" t="str">
            <v/>
          </cell>
          <cell r="FN450" t="str">
            <v/>
          </cell>
          <cell r="FO450" t="str">
            <v/>
          </cell>
          <cell r="FP450" t="str">
            <v/>
          </cell>
          <cell r="FQ450" t="str">
            <v/>
          </cell>
          <cell r="FR450" t="str">
            <v/>
          </cell>
          <cell r="FS450" t="str">
            <v/>
          </cell>
          <cell r="FT450" t="str">
            <v/>
          </cell>
          <cell r="FU450" t="str">
            <v/>
          </cell>
          <cell r="FV450" t="str">
            <v/>
          </cell>
          <cell r="FW450" t="str">
            <v/>
          </cell>
          <cell r="FX450" t="str">
            <v/>
          </cell>
          <cell r="FY450" t="str">
            <v/>
          </cell>
          <cell r="FZ450" t="str">
            <v/>
          </cell>
          <cell r="GA450" t="str">
            <v/>
          </cell>
          <cell r="GB450" t="str">
            <v/>
          </cell>
          <cell r="GC450" t="str">
            <v/>
          </cell>
          <cell r="GD450" t="str">
            <v/>
          </cell>
          <cell r="GE450" t="str">
            <v/>
          </cell>
          <cell r="GF450" t="str">
            <v/>
          </cell>
          <cell r="GG450" t="str">
            <v/>
          </cell>
          <cell r="GH450" t="str">
            <v/>
          </cell>
          <cell r="GI450" t="str">
            <v/>
          </cell>
          <cell r="GJ450" t="str">
            <v/>
          </cell>
          <cell r="GK450" t="str">
            <v/>
          </cell>
          <cell r="GL450" t="str">
            <v/>
          </cell>
          <cell r="GM450" t="str">
            <v/>
          </cell>
          <cell r="GN450" t="str">
            <v/>
          </cell>
          <cell r="GO450" t="str">
            <v/>
          </cell>
          <cell r="GQ450">
            <v>450</v>
          </cell>
        </row>
        <row r="451">
          <cell r="A451" t="str">
            <v>7001F3</v>
          </cell>
          <cell r="B451" t="str">
            <v>Kumamoto University</v>
          </cell>
          <cell r="C451" t="str">
            <v>Graduate School of Science and Technology</v>
          </cell>
          <cell r="D451" t="str">
            <v>Department of Materials Science and Applied Chemistry/
Materials Science and Engineering</v>
          </cell>
          <cell r="G451" t="str">
            <v>https://www.fast.kumamoto-u.ac.jp/gsst-en/department/</v>
          </cell>
          <cell r="H451" t="str">
            <v>Mandatory</v>
          </cell>
          <cell r="I451" t="str">
            <v>https://www.fast.kumamoto-u.ac.jp/gsst-en/department/</v>
          </cell>
          <cell r="J451" t="str">
            <v>PhD candidates are not accepted</v>
          </cell>
          <cell r="L451" t="str">
            <v>for_PreApplication_Matching</v>
          </cell>
          <cell r="M451" t="str">
            <v>緑</v>
          </cell>
          <cell r="ES451" t="str">
            <v>C18</v>
          </cell>
          <cell r="ET451" t="str">
            <v>C19</v>
          </cell>
          <cell r="EU451" t="str">
            <v>D26</v>
          </cell>
          <cell r="EV451" t="str">
            <v>D28</v>
          </cell>
          <cell r="EW451" t="str">
            <v>D29</v>
          </cell>
          <cell r="EX451" t="str">
            <v>D30</v>
          </cell>
          <cell r="EY451" t="str">
            <v>D31</v>
          </cell>
          <cell r="EZ451" t="str">
            <v/>
          </cell>
          <cell r="FA451" t="str">
            <v/>
          </cell>
          <cell r="FB451" t="str">
            <v/>
          </cell>
          <cell r="FC451" t="str">
            <v/>
          </cell>
          <cell r="FD451" t="str">
            <v/>
          </cell>
          <cell r="FE451" t="str">
            <v/>
          </cell>
          <cell r="FF451" t="str">
            <v/>
          </cell>
          <cell r="FG451" t="str">
            <v/>
          </cell>
          <cell r="FH451" t="str">
            <v/>
          </cell>
          <cell r="FI451" t="str">
            <v/>
          </cell>
          <cell r="FJ451" t="str">
            <v/>
          </cell>
          <cell r="FK451" t="str">
            <v/>
          </cell>
          <cell r="FL451" t="str">
            <v/>
          </cell>
          <cell r="FM451" t="str">
            <v/>
          </cell>
          <cell r="FN451" t="str">
            <v/>
          </cell>
          <cell r="FO451" t="str">
            <v/>
          </cell>
          <cell r="FP451" t="str">
            <v/>
          </cell>
          <cell r="FQ451" t="str">
            <v/>
          </cell>
          <cell r="FR451" t="str">
            <v/>
          </cell>
          <cell r="FS451" t="str">
            <v/>
          </cell>
          <cell r="FT451" t="str">
            <v/>
          </cell>
          <cell r="FU451" t="str">
            <v/>
          </cell>
          <cell r="FV451" t="str">
            <v/>
          </cell>
          <cell r="FW451" t="str">
            <v/>
          </cell>
          <cell r="FX451" t="str">
            <v/>
          </cell>
          <cell r="FY451" t="str">
            <v/>
          </cell>
          <cell r="FZ451" t="str">
            <v/>
          </cell>
          <cell r="GA451" t="str">
            <v/>
          </cell>
          <cell r="GB451" t="str">
            <v/>
          </cell>
          <cell r="GC451" t="str">
            <v/>
          </cell>
          <cell r="GD451" t="str">
            <v/>
          </cell>
          <cell r="GE451" t="str">
            <v/>
          </cell>
          <cell r="GF451" t="str">
            <v/>
          </cell>
          <cell r="GG451" t="str">
            <v/>
          </cell>
          <cell r="GH451" t="str">
            <v/>
          </cell>
          <cell r="GI451" t="str">
            <v/>
          </cell>
          <cell r="GJ451" t="str">
            <v/>
          </cell>
          <cell r="GK451" t="str">
            <v/>
          </cell>
          <cell r="GL451" t="str">
            <v/>
          </cell>
          <cell r="GM451" t="str">
            <v/>
          </cell>
          <cell r="GN451" t="str">
            <v/>
          </cell>
          <cell r="GO451" t="str">
            <v/>
          </cell>
          <cell r="GQ451">
            <v>451</v>
          </cell>
        </row>
        <row r="452">
          <cell r="A452" t="str">
            <v>7001F4</v>
          </cell>
          <cell r="B452" t="str">
            <v>Kumamoto University</v>
          </cell>
          <cell r="C452" t="str">
            <v>Graduate School of Science and Technology</v>
          </cell>
          <cell r="D452" t="str">
            <v>Department of Materials Science and Applied Chemistry/
Chemistry and Materials</v>
          </cell>
          <cell r="G452" t="str">
            <v>https://www.fast.kumamoto-u.ac.jp/gsst-en/department/</v>
          </cell>
          <cell r="H452" t="str">
            <v>Mandatory</v>
          </cell>
          <cell r="I452" t="str">
            <v>https://www.fast.kumamoto-u.ac.jp/gsst-en/department/</v>
          </cell>
          <cell r="J452" t="str">
            <v>PhD candidates are not accepted</v>
          </cell>
          <cell r="L452" t="str">
            <v>for_PreApplication_Matching</v>
          </cell>
          <cell r="M452" t="str">
            <v>緑</v>
          </cell>
          <cell r="ES452" t="str">
            <v>D28</v>
          </cell>
          <cell r="ET452" t="str">
            <v>E32</v>
          </cell>
          <cell r="EU452" t="str">
            <v>E34</v>
          </cell>
          <cell r="EV452" t="str">
            <v>E35</v>
          </cell>
          <cell r="EW452" t="str">
            <v/>
          </cell>
          <cell r="EX452" t="str">
            <v/>
          </cell>
          <cell r="EY452" t="str">
            <v/>
          </cell>
          <cell r="EZ452" t="str">
            <v/>
          </cell>
          <cell r="FA452" t="str">
            <v/>
          </cell>
          <cell r="FB452" t="str">
            <v/>
          </cell>
          <cell r="FC452" t="str">
            <v/>
          </cell>
          <cell r="FD452" t="str">
            <v/>
          </cell>
          <cell r="FE452" t="str">
            <v/>
          </cell>
          <cell r="FF452" t="str">
            <v/>
          </cell>
          <cell r="FG452" t="str">
            <v/>
          </cell>
          <cell r="FH452" t="str">
            <v/>
          </cell>
          <cell r="FI452" t="str">
            <v/>
          </cell>
          <cell r="FJ452" t="str">
            <v/>
          </cell>
          <cell r="FK452" t="str">
            <v/>
          </cell>
          <cell r="FL452" t="str">
            <v/>
          </cell>
          <cell r="FM452" t="str">
            <v/>
          </cell>
          <cell r="FN452" t="str">
            <v/>
          </cell>
          <cell r="FO452" t="str">
            <v/>
          </cell>
          <cell r="FP452" t="str">
            <v/>
          </cell>
          <cell r="FQ452" t="str">
            <v/>
          </cell>
          <cell r="FR452" t="str">
            <v/>
          </cell>
          <cell r="FS452" t="str">
            <v/>
          </cell>
          <cell r="FT452" t="str">
            <v/>
          </cell>
          <cell r="FU452" t="str">
            <v/>
          </cell>
          <cell r="FV452" t="str">
            <v/>
          </cell>
          <cell r="FW452" t="str">
            <v/>
          </cell>
          <cell r="FX452" t="str">
            <v/>
          </cell>
          <cell r="FY452" t="str">
            <v/>
          </cell>
          <cell r="FZ452" t="str">
            <v/>
          </cell>
          <cell r="GA452" t="str">
            <v/>
          </cell>
          <cell r="GB452" t="str">
            <v/>
          </cell>
          <cell r="GC452" t="str">
            <v/>
          </cell>
          <cell r="GD452" t="str">
            <v/>
          </cell>
          <cell r="GE452" t="str">
            <v/>
          </cell>
          <cell r="GF452" t="str">
            <v/>
          </cell>
          <cell r="GG452" t="str">
            <v/>
          </cell>
          <cell r="GH452" t="str">
            <v/>
          </cell>
          <cell r="GI452" t="str">
            <v/>
          </cell>
          <cell r="GJ452" t="str">
            <v/>
          </cell>
          <cell r="GK452" t="str">
            <v/>
          </cell>
          <cell r="GL452" t="str">
            <v/>
          </cell>
          <cell r="GM452" t="str">
            <v/>
          </cell>
          <cell r="GN452" t="str">
            <v/>
          </cell>
          <cell r="GO452" t="str">
            <v/>
          </cell>
          <cell r="GQ452">
            <v>452</v>
          </cell>
        </row>
        <row r="453">
          <cell r="A453" t="str">
            <v>7001H1</v>
          </cell>
          <cell r="B453" t="str">
            <v>Kumamoto University</v>
          </cell>
          <cell r="C453" t="str">
            <v>Graduate School of Science and Technology</v>
          </cell>
          <cell r="D453" t="str">
            <v>Department of Advanced Industrial Science/
Environmental Conservation Engineering</v>
          </cell>
          <cell r="G453" t="str">
            <v>https://www.fast.kumamoto-u.ac.jp/gsst-en/department/</v>
          </cell>
          <cell r="H453" t="str">
            <v>Master's degree candidates are not accepted</v>
          </cell>
          <cell r="J453" t="str">
            <v>Mandatory</v>
          </cell>
          <cell r="K453" t="str">
            <v>https://www.fast.kumamoto-u.ac.jp/gsst-en/department/</v>
          </cell>
          <cell r="L453" t="str">
            <v>for_PreApplication_Matching</v>
          </cell>
          <cell r="M453" t="str">
            <v>緑</v>
          </cell>
          <cell r="N453">
            <v>22010</v>
          </cell>
          <cell r="O453">
            <v>22020</v>
          </cell>
          <cell r="P453">
            <v>22030</v>
          </cell>
          <cell r="Q453">
            <v>22040</v>
          </cell>
          <cell r="R453">
            <v>22050</v>
          </cell>
          <cell r="S453">
            <v>22060</v>
          </cell>
          <cell r="T453">
            <v>31020</v>
          </cell>
          <cell r="ES453" t="str">
            <v>C22</v>
          </cell>
          <cell r="ET453" t="str">
            <v>D31</v>
          </cell>
          <cell r="EU453" t="str">
            <v/>
          </cell>
          <cell r="EV453" t="str">
            <v/>
          </cell>
          <cell r="EW453" t="str">
            <v/>
          </cell>
          <cell r="EX453" t="str">
            <v/>
          </cell>
          <cell r="EY453" t="str">
            <v/>
          </cell>
          <cell r="EZ453" t="str">
            <v/>
          </cell>
          <cell r="FA453" t="str">
            <v/>
          </cell>
          <cell r="FB453" t="str">
            <v/>
          </cell>
          <cell r="FC453" t="str">
            <v/>
          </cell>
          <cell r="FD453" t="str">
            <v/>
          </cell>
          <cell r="FE453" t="str">
            <v/>
          </cell>
          <cell r="FF453" t="str">
            <v/>
          </cell>
          <cell r="FG453" t="str">
            <v/>
          </cell>
          <cell r="FH453" t="str">
            <v/>
          </cell>
          <cell r="FI453" t="str">
            <v/>
          </cell>
          <cell r="FJ453" t="str">
            <v/>
          </cell>
          <cell r="FK453" t="str">
            <v/>
          </cell>
          <cell r="FL453" t="str">
            <v/>
          </cell>
          <cell r="FM453" t="str">
            <v/>
          </cell>
          <cell r="FN453" t="str">
            <v/>
          </cell>
          <cell r="FO453" t="str">
            <v/>
          </cell>
          <cell r="FP453" t="str">
            <v/>
          </cell>
          <cell r="FQ453" t="str">
            <v/>
          </cell>
          <cell r="FR453" t="str">
            <v/>
          </cell>
          <cell r="FS453" t="str">
            <v/>
          </cell>
          <cell r="FT453" t="str">
            <v/>
          </cell>
          <cell r="FU453" t="str">
            <v/>
          </cell>
          <cell r="FV453" t="str">
            <v/>
          </cell>
          <cell r="FW453" t="str">
            <v/>
          </cell>
          <cell r="FX453" t="str">
            <v/>
          </cell>
          <cell r="FY453" t="str">
            <v/>
          </cell>
          <cell r="FZ453" t="str">
            <v/>
          </cell>
          <cell r="GA453" t="str">
            <v/>
          </cell>
          <cell r="GB453" t="str">
            <v/>
          </cell>
          <cell r="GC453" t="str">
            <v/>
          </cell>
          <cell r="GD453" t="str">
            <v/>
          </cell>
          <cell r="GE453" t="str">
            <v/>
          </cell>
          <cell r="GF453" t="str">
            <v/>
          </cell>
          <cell r="GG453" t="str">
            <v/>
          </cell>
          <cell r="GH453" t="str">
            <v/>
          </cell>
          <cell r="GI453" t="str">
            <v/>
          </cell>
          <cell r="GJ453" t="str">
            <v/>
          </cell>
          <cell r="GK453" t="str">
            <v/>
          </cell>
          <cell r="GL453" t="str">
            <v/>
          </cell>
          <cell r="GM453" t="str">
            <v/>
          </cell>
          <cell r="GN453" t="str">
            <v/>
          </cell>
          <cell r="GO453" t="str">
            <v/>
          </cell>
          <cell r="GQ453">
            <v>453</v>
          </cell>
        </row>
        <row r="454">
          <cell r="A454" t="str">
            <v>7001H2</v>
          </cell>
          <cell r="B454" t="str">
            <v>Kumamoto University</v>
          </cell>
          <cell r="C454" t="str">
            <v>Graduate School of Science and Technology</v>
          </cell>
          <cell r="D454" t="str">
            <v>Department of Advanced Industrial Science/
Environmental Management and Planning</v>
          </cell>
          <cell r="G454" t="str">
            <v>https://www.fast.kumamoto-u.ac.jp/gsst-en/department/</v>
          </cell>
          <cell r="H454" t="str">
            <v>Master's degree candidates are not accepted</v>
          </cell>
          <cell r="J454" t="str">
            <v>Mandatory</v>
          </cell>
          <cell r="K454" t="str">
            <v>https://www.fast.kumamoto-u.ac.jp/gsst-en/department/</v>
          </cell>
          <cell r="L454" t="str">
            <v>for_PreApplication_Matching</v>
          </cell>
          <cell r="M454" t="str">
            <v>緑</v>
          </cell>
          <cell r="N454">
            <v>22010</v>
          </cell>
          <cell r="O454">
            <v>22020</v>
          </cell>
          <cell r="P454">
            <v>22030</v>
          </cell>
          <cell r="Q454">
            <v>22040</v>
          </cell>
          <cell r="R454">
            <v>22050</v>
          </cell>
          <cell r="S454">
            <v>22060</v>
          </cell>
          <cell r="ES454" t="str">
            <v>C22</v>
          </cell>
          <cell r="ET454" t="str">
            <v/>
          </cell>
          <cell r="EU454" t="str">
            <v/>
          </cell>
          <cell r="EV454" t="str">
            <v/>
          </cell>
          <cell r="EW454" t="str">
            <v/>
          </cell>
          <cell r="EX454" t="str">
            <v/>
          </cell>
          <cell r="EY454" t="str">
            <v/>
          </cell>
          <cell r="EZ454" t="str">
            <v/>
          </cell>
          <cell r="FA454" t="str">
            <v/>
          </cell>
          <cell r="FB454" t="str">
            <v/>
          </cell>
          <cell r="FC454" t="str">
            <v/>
          </cell>
          <cell r="FD454" t="str">
            <v/>
          </cell>
          <cell r="FE454" t="str">
            <v/>
          </cell>
          <cell r="FF454" t="str">
            <v/>
          </cell>
          <cell r="FG454" t="str">
            <v/>
          </cell>
          <cell r="FH454" t="str">
            <v/>
          </cell>
          <cell r="FI454" t="str">
            <v/>
          </cell>
          <cell r="FJ454" t="str">
            <v/>
          </cell>
          <cell r="FK454" t="str">
            <v/>
          </cell>
          <cell r="FL454" t="str">
            <v/>
          </cell>
          <cell r="FM454" t="str">
            <v/>
          </cell>
          <cell r="FN454" t="str">
            <v/>
          </cell>
          <cell r="FO454" t="str">
            <v/>
          </cell>
          <cell r="FP454" t="str">
            <v/>
          </cell>
          <cell r="FQ454" t="str">
            <v/>
          </cell>
          <cell r="FR454" t="str">
            <v/>
          </cell>
          <cell r="FS454" t="str">
            <v/>
          </cell>
          <cell r="FT454" t="str">
            <v/>
          </cell>
          <cell r="FU454" t="str">
            <v/>
          </cell>
          <cell r="FV454" t="str">
            <v/>
          </cell>
          <cell r="FW454" t="str">
            <v/>
          </cell>
          <cell r="FX454" t="str">
            <v/>
          </cell>
          <cell r="FY454" t="str">
            <v/>
          </cell>
          <cell r="FZ454" t="str">
            <v/>
          </cell>
          <cell r="GA454" t="str">
            <v/>
          </cell>
          <cell r="GB454" t="str">
            <v/>
          </cell>
          <cell r="GC454" t="str">
            <v/>
          </cell>
          <cell r="GD454" t="str">
            <v/>
          </cell>
          <cell r="GE454" t="str">
            <v/>
          </cell>
          <cell r="GF454" t="str">
            <v/>
          </cell>
          <cell r="GG454" t="str">
            <v/>
          </cell>
          <cell r="GH454" t="str">
            <v/>
          </cell>
          <cell r="GI454" t="str">
            <v/>
          </cell>
          <cell r="GJ454" t="str">
            <v/>
          </cell>
          <cell r="GK454" t="str">
            <v/>
          </cell>
          <cell r="GL454" t="str">
            <v/>
          </cell>
          <cell r="GM454" t="str">
            <v/>
          </cell>
          <cell r="GN454" t="str">
            <v/>
          </cell>
          <cell r="GO454" t="str">
            <v/>
          </cell>
          <cell r="GQ454">
            <v>454</v>
          </cell>
        </row>
        <row r="455">
          <cell r="A455" t="str">
            <v>7001H3</v>
          </cell>
          <cell r="B455" t="str">
            <v>Kumamoto University</v>
          </cell>
          <cell r="C455" t="str">
            <v>Graduate School of Science and Technology</v>
          </cell>
          <cell r="D455" t="str">
            <v>Department of Advanced Industrial Science/Advanced Mechanical Systems</v>
          </cell>
          <cell r="G455" t="str">
            <v>https://www.fast.kumamoto-u.ac.jp/gsst-en/department/</v>
          </cell>
          <cell r="H455" t="str">
            <v>Master's degree candidates are not accepted</v>
          </cell>
          <cell r="J455" t="str">
            <v>Mandatory</v>
          </cell>
          <cell r="K455" t="str">
            <v>https://www.fast.kumamoto-u.ac.jp/gsst-en/department/</v>
          </cell>
          <cell r="L455" t="str">
            <v>for_PreApplication_Matching</v>
          </cell>
          <cell r="M455" t="str">
            <v>緑</v>
          </cell>
          <cell r="N455">
            <v>18020</v>
          </cell>
          <cell r="O455">
            <v>19010</v>
          </cell>
          <cell r="P455">
            <v>19020</v>
          </cell>
          <cell r="Q455">
            <v>18040</v>
          </cell>
          <cell r="ES455" t="str">
            <v>C18</v>
          </cell>
          <cell r="ET455" t="str">
            <v>C19</v>
          </cell>
          <cell r="EU455" t="str">
            <v/>
          </cell>
          <cell r="EV455" t="str">
            <v/>
          </cell>
          <cell r="EW455" t="str">
            <v/>
          </cell>
          <cell r="EX455" t="str">
            <v/>
          </cell>
          <cell r="EY455" t="str">
            <v/>
          </cell>
          <cell r="EZ455" t="str">
            <v/>
          </cell>
          <cell r="FA455" t="str">
            <v/>
          </cell>
          <cell r="FB455" t="str">
            <v/>
          </cell>
          <cell r="FC455" t="str">
            <v/>
          </cell>
          <cell r="FD455" t="str">
            <v/>
          </cell>
          <cell r="FE455" t="str">
            <v/>
          </cell>
          <cell r="FF455" t="str">
            <v/>
          </cell>
          <cell r="FG455" t="str">
            <v/>
          </cell>
          <cell r="FH455" t="str">
            <v/>
          </cell>
          <cell r="FI455" t="str">
            <v/>
          </cell>
          <cell r="FJ455" t="str">
            <v/>
          </cell>
          <cell r="FK455" t="str">
            <v/>
          </cell>
          <cell r="FL455" t="str">
            <v/>
          </cell>
          <cell r="FM455" t="str">
            <v/>
          </cell>
          <cell r="FN455" t="str">
            <v/>
          </cell>
          <cell r="FO455" t="str">
            <v/>
          </cell>
          <cell r="FP455" t="str">
            <v/>
          </cell>
          <cell r="FQ455" t="str">
            <v/>
          </cell>
          <cell r="FR455" t="str">
            <v/>
          </cell>
          <cell r="FS455" t="str">
            <v/>
          </cell>
          <cell r="FT455" t="str">
            <v/>
          </cell>
          <cell r="FU455" t="str">
            <v/>
          </cell>
          <cell r="FV455" t="str">
            <v/>
          </cell>
          <cell r="FW455" t="str">
            <v/>
          </cell>
          <cell r="FX455" t="str">
            <v/>
          </cell>
          <cell r="FY455" t="str">
            <v/>
          </cell>
          <cell r="FZ455" t="str">
            <v/>
          </cell>
          <cell r="GA455" t="str">
            <v/>
          </cell>
          <cell r="GB455" t="str">
            <v/>
          </cell>
          <cell r="GC455" t="str">
            <v/>
          </cell>
          <cell r="GD455" t="str">
            <v/>
          </cell>
          <cell r="GE455" t="str">
            <v/>
          </cell>
          <cell r="GF455" t="str">
            <v/>
          </cell>
          <cell r="GG455" t="str">
            <v/>
          </cell>
          <cell r="GH455" t="str">
            <v/>
          </cell>
          <cell r="GI455" t="str">
            <v/>
          </cell>
          <cell r="GJ455" t="str">
            <v/>
          </cell>
          <cell r="GK455" t="str">
            <v/>
          </cell>
          <cell r="GL455" t="str">
            <v/>
          </cell>
          <cell r="GM455" t="str">
            <v/>
          </cell>
          <cell r="GN455" t="str">
            <v/>
          </cell>
          <cell r="GO455" t="str">
            <v/>
          </cell>
          <cell r="GQ455">
            <v>455</v>
          </cell>
        </row>
        <row r="456">
          <cell r="A456" t="str">
            <v>7001H4</v>
          </cell>
          <cell r="B456" t="str">
            <v>Kumamoto University</v>
          </cell>
          <cell r="C456" t="str">
            <v>Graduate School of Science and Technology</v>
          </cell>
          <cell r="D456" t="str">
            <v>Department of Advanced Industrial Science/Intelligent Mechanical Systems</v>
          </cell>
          <cell r="G456" t="str">
            <v>https://www.fast.kumamoto-u.ac.jp/gsst-en/department/</v>
          </cell>
          <cell r="H456" t="str">
            <v>Master's degree candidates are not accepted</v>
          </cell>
          <cell r="J456" t="str">
            <v>Mandatory</v>
          </cell>
          <cell r="K456" t="str">
            <v>https://www.fast.kumamoto-u.ac.jp/gsst-en/department/</v>
          </cell>
          <cell r="L456" t="str">
            <v>for_PreApplication_Matching</v>
          </cell>
          <cell r="M456" t="str">
            <v>緑</v>
          </cell>
          <cell r="N456">
            <v>18010</v>
          </cell>
          <cell r="O456">
            <v>18020</v>
          </cell>
          <cell r="P456">
            <v>18030</v>
          </cell>
          <cell r="Q456">
            <v>20010</v>
          </cell>
          <cell r="R456">
            <v>20020</v>
          </cell>
          <cell r="ES456" t="str">
            <v>C18</v>
          </cell>
          <cell r="ET456" t="str">
            <v>C20</v>
          </cell>
          <cell r="EU456" t="str">
            <v/>
          </cell>
          <cell r="EV456" t="str">
            <v/>
          </cell>
          <cell r="EW456" t="str">
            <v/>
          </cell>
          <cell r="EX456" t="str">
            <v/>
          </cell>
          <cell r="EY456" t="str">
            <v/>
          </cell>
          <cell r="EZ456" t="str">
            <v/>
          </cell>
          <cell r="FA456" t="str">
            <v/>
          </cell>
          <cell r="FB456" t="str">
            <v/>
          </cell>
          <cell r="FC456" t="str">
            <v/>
          </cell>
          <cell r="FD456" t="str">
            <v/>
          </cell>
          <cell r="FE456" t="str">
            <v/>
          </cell>
          <cell r="FF456" t="str">
            <v/>
          </cell>
          <cell r="FG456" t="str">
            <v/>
          </cell>
          <cell r="FH456" t="str">
            <v/>
          </cell>
          <cell r="FI456" t="str">
            <v/>
          </cell>
          <cell r="FJ456" t="str">
            <v/>
          </cell>
          <cell r="FK456" t="str">
            <v/>
          </cell>
          <cell r="FL456" t="str">
            <v/>
          </cell>
          <cell r="FM456" t="str">
            <v/>
          </cell>
          <cell r="FN456" t="str">
            <v/>
          </cell>
          <cell r="FO456" t="str">
            <v/>
          </cell>
          <cell r="FP456" t="str">
            <v/>
          </cell>
          <cell r="FQ456" t="str">
            <v/>
          </cell>
          <cell r="FR456" t="str">
            <v/>
          </cell>
          <cell r="FS456" t="str">
            <v/>
          </cell>
          <cell r="FT456" t="str">
            <v/>
          </cell>
          <cell r="FU456" t="str">
            <v/>
          </cell>
          <cell r="FV456" t="str">
            <v/>
          </cell>
          <cell r="FW456" t="str">
            <v/>
          </cell>
          <cell r="FX456" t="str">
            <v/>
          </cell>
          <cell r="FY456" t="str">
            <v/>
          </cell>
          <cell r="FZ456" t="str">
            <v/>
          </cell>
          <cell r="GA456" t="str">
            <v/>
          </cell>
          <cell r="GB456" t="str">
            <v/>
          </cell>
          <cell r="GC456" t="str">
            <v/>
          </cell>
          <cell r="GD456" t="str">
            <v/>
          </cell>
          <cell r="GE456" t="str">
            <v/>
          </cell>
          <cell r="GF456" t="str">
            <v/>
          </cell>
          <cell r="GG456" t="str">
            <v/>
          </cell>
          <cell r="GH456" t="str">
            <v/>
          </cell>
          <cell r="GI456" t="str">
            <v/>
          </cell>
          <cell r="GJ456" t="str">
            <v/>
          </cell>
          <cell r="GK456" t="str">
            <v/>
          </cell>
          <cell r="GL456" t="str">
            <v/>
          </cell>
          <cell r="GM456" t="str">
            <v/>
          </cell>
          <cell r="GN456" t="str">
            <v/>
          </cell>
          <cell r="GO456" t="str">
            <v/>
          </cell>
          <cell r="GQ456">
            <v>456</v>
          </cell>
        </row>
        <row r="457">
          <cell r="A457" t="str">
            <v>7001H6</v>
          </cell>
          <cell r="B457" t="str">
            <v>Kumamoto University</v>
          </cell>
          <cell r="C457" t="str">
            <v>Graduate School of Science and Technology</v>
          </cell>
          <cell r="D457" t="str">
            <v>Department of Advanced Industrial Science/Frontier Technology for Energy and Devices</v>
          </cell>
          <cell r="G457" t="str">
            <v>https://www.fast.kumamoto-u.ac.jp/gsst-en/department/</v>
          </cell>
          <cell r="H457" t="str">
            <v>Master's degree candidates are not accepted</v>
          </cell>
          <cell r="J457" t="str">
            <v>Mandatory</v>
          </cell>
          <cell r="K457" t="str">
            <v>https://www.fast.kumamoto-u.ac.jp/gsst-en/department/</v>
          </cell>
          <cell r="L457" t="str">
            <v>for_PreApplication_Matching</v>
          </cell>
          <cell r="M457" t="str">
            <v>緑</v>
          </cell>
          <cell r="ES457" t="str">
            <v>C20</v>
          </cell>
          <cell r="ET457" t="str">
            <v>C21</v>
          </cell>
          <cell r="EU457" t="str">
            <v>J60</v>
          </cell>
          <cell r="EV457" t="str">
            <v>J61</v>
          </cell>
          <cell r="EW457" t="str">
            <v>J62</v>
          </cell>
          <cell r="EX457" t="str">
            <v/>
          </cell>
          <cell r="EY457" t="str">
            <v/>
          </cell>
          <cell r="EZ457" t="str">
            <v/>
          </cell>
          <cell r="FA457" t="str">
            <v/>
          </cell>
          <cell r="FB457" t="str">
            <v/>
          </cell>
          <cell r="FC457" t="str">
            <v/>
          </cell>
          <cell r="FD457" t="str">
            <v/>
          </cell>
          <cell r="FE457" t="str">
            <v/>
          </cell>
          <cell r="FF457" t="str">
            <v/>
          </cell>
          <cell r="FG457" t="str">
            <v/>
          </cell>
          <cell r="FH457" t="str">
            <v/>
          </cell>
          <cell r="FI457" t="str">
            <v/>
          </cell>
          <cell r="FJ457" t="str">
            <v/>
          </cell>
          <cell r="FK457" t="str">
            <v/>
          </cell>
          <cell r="FL457" t="str">
            <v/>
          </cell>
          <cell r="FM457" t="str">
            <v/>
          </cell>
          <cell r="FN457" t="str">
            <v/>
          </cell>
          <cell r="FO457" t="str">
            <v/>
          </cell>
          <cell r="FP457" t="str">
            <v/>
          </cell>
          <cell r="FQ457" t="str">
            <v/>
          </cell>
          <cell r="FR457" t="str">
            <v/>
          </cell>
          <cell r="FS457" t="str">
            <v/>
          </cell>
          <cell r="FT457" t="str">
            <v/>
          </cell>
          <cell r="FU457" t="str">
            <v/>
          </cell>
          <cell r="FV457" t="str">
            <v/>
          </cell>
          <cell r="FW457" t="str">
            <v/>
          </cell>
          <cell r="FX457" t="str">
            <v/>
          </cell>
          <cell r="FY457" t="str">
            <v/>
          </cell>
          <cell r="FZ457" t="str">
            <v/>
          </cell>
          <cell r="GA457" t="str">
            <v/>
          </cell>
          <cell r="GB457" t="str">
            <v/>
          </cell>
          <cell r="GC457" t="str">
            <v/>
          </cell>
          <cell r="GD457" t="str">
            <v/>
          </cell>
          <cell r="GE457" t="str">
            <v/>
          </cell>
          <cell r="GF457" t="str">
            <v/>
          </cell>
          <cell r="GG457" t="str">
            <v/>
          </cell>
          <cell r="GH457" t="str">
            <v/>
          </cell>
          <cell r="GI457" t="str">
            <v/>
          </cell>
          <cell r="GJ457" t="str">
            <v/>
          </cell>
          <cell r="GK457" t="str">
            <v/>
          </cell>
          <cell r="GL457" t="str">
            <v/>
          </cell>
          <cell r="GM457" t="str">
            <v/>
          </cell>
          <cell r="GN457" t="str">
            <v/>
          </cell>
          <cell r="GO457" t="str">
            <v/>
          </cell>
          <cell r="GQ457">
            <v>457</v>
          </cell>
        </row>
        <row r="458">
          <cell r="A458" t="str">
            <v>7001H7</v>
          </cell>
          <cell r="B458" t="str">
            <v>Kumamoto University</v>
          </cell>
          <cell r="C458" t="str">
            <v>Graduate School of Science and Technology</v>
          </cell>
          <cell r="D458" t="str">
            <v>Department of Advanced Industrial Science/Human and Environmental Informatics</v>
          </cell>
          <cell r="G458" t="str">
            <v>https://www.fast.kumamoto-u.ac.jp/gsst-en/department/</v>
          </cell>
          <cell r="H458" t="str">
            <v>Master's degree candidates are not accepted</v>
          </cell>
          <cell r="J458" t="str">
            <v>Mandatory</v>
          </cell>
          <cell r="K458" t="str">
            <v>https://www.fast.kumamoto-u.ac.jp/gsst-en/department/</v>
          </cell>
          <cell r="L458" t="str">
            <v>for_PreApplication_Matching</v>
          </cell>
          <cell r="M458" t="str">
            <v>緑</v>
          </cell>
          <cell r="ES458" t="str">
            <v>C20</v>
          </cell>
          <cell r="ET458" t="str">
            <v>C21</v>
          </cell>
          <cell r="EU458" t="str">
            <v>J60</v>
          </cell>
          <cell r="EV458" t="str">
            <v>J61</v>
          </cell>
          <cell r="EW458" t="str">
            <v>J62</v>
          </cell>
          <cell r="EX458" t="str">
            <v/>
          </cell>
          <cell r="EY458" t="str">
            <v/>
          </cell>
          <cell r="EZ458" t="str">
            <v/>
          </cell>
          <cell r="FA458" t="str">
            <v/>
          </cell>
          <cell r="FB458" t="str">
            <v/>
          </cell>
          <cell r="FC458" t="str">
            <v/>
          </cell>
          <cell r="FD458" t="str">
            <v/>
          </cell>
          <cell r="FE458" t="str">
            <v/>
          </cell>
          <cell r="FF458" t="str">
            <v/>
          </cell>
          <cell r="FG458" t="str">
            <v/>
          </cell>
          <cell r="FH458" t="str">
            <v/>
          </cell>
          <cell r="FI458" t="str">
            <v/>
          </cell>
          <cell r="FJ458" t="str">
            <v/>
          </cell>
          <cell r="FK458" t="str">
            <v/>
          </cell>
          <cell r="FL458" t="str">
            <v/>
          </cell>
          <cell r="FM458" t="str">
            <v/>
          </cell>
          <cell r="FN458" t="str">
            <v/>
          </cell>
          <cell r="FO458" t="str">
            <v/>
          </cell>
          <cell r="FP458" t="str">
            <v/>
          </cell>
          <cell r="FQ458" t="str">
            <v/>
          </cell>
          <cell r="FR458" t="str">
            <v/>
          </cell>
          <cell r="FS458" t="str">
            <v/>
          </cell>
          <cell r="FT458" t="str">
            <v/>
          </cell>
          <cell r="FU458" t="str">
            <v/>
          </cell>
          <cell r="FV458" t="str">
            <v/>
          </cell>
          <cell r="FW458" t="str">
            <v/>
          </cell>
          <cell r="FX458" t="str">
            <v/>
          </cell>
          <cell r="FY458" t="str">
            <v/>
          </cell>
          <cell r="FZ458" t="str">
            <v/>
          </cell>
          <cell r="GA458" t="str">
            <v/>
          </cell>
          <cell r="GB458" t="str">
            <v/>
          </cell>
          <cell r="GC458" t="str">
            <v/>
          </cell>
          <cell r="GD458" t="str">
            <v/>
          </cell>
          <cell r="GE458" t="str">
            <v/>
          </cell>
          <cell r="GF458" t="str">
            <v/>
          </cell>
          <cell r="GG458" t="str">
            <v/>
          </cell>
          <cell r="GH458" t="str">
            <v/>
          </cell>
          <cell r="GI458" t="str">
            <v/>
          </cell>
          <cell r="GJ458" t="str">
            <v/>
          </cell>
          <cell r="GK458" t="str">
            <v/>
          </cell>
          <cell r="GL458" t="str">
            <v/>
          </cell>
          <cell r="GM458" t="str">
            <v/>
          </cell>
          <cell r="GN458" t="str">
            <v/>
          </cell>
          <cell r="GO458" t="str">
            <v/>
          </cell>
          <cell r="GQ458">
            <v>458</v>
          </cell>
        </row>
        <row r="459">
          <cell r="A459" t="str">
            <v>7001H8</v>
          </cell>
          <cell r="B459" t="str">
            <v>Kumamoto University</v>
          </cell>
          <cell r="C459" t="str">
            <v>Graduate School of Science and Technology</v>
          </cell>
          <cell r="D459" t="str">
            <v>Department of Advanced Industrial Science/
Applied Chemistry and Biochemistry</v>
          </cell>
          <cell r="G459" t="str">
            <v>https://www.fast.kumamoto-u.ac.jp/gsst-en/department/</v>
          </cell>
          <cell r="H459" t="str">
            <v>Master's degree candidates are not accepted</v>
          </cell>
          <cell r="J459" t="str">
            <v>Mandatory</v>
          </cell>
          <cell r="K459" t="str">
            <v>https://www.fast.kumamoto-u.ac.jp/gsst-en/department/</v>
          </cell>
          <cell r="L459" t="str">
            <v>for_PreApplication_Matching</v>
          </cell>
          <cell r="M459" t="str">
            <v>緑</v>
          </cell>
          <cell r="ES459" t="str">
            <v>D28</v>
          </cell>
          <cell r="ET459" t="str">
            <v>E32</v>
          </cell>
          <cell r="EU459" t="str">
            <v>E34</v>
          </cell>
          <cell r="EV459" t="str">
            <v>E35</v>
          </cell>
          <cell r="EW459" t="str">
            <v/>
          </cell>
          <cell r="EX459" t="str">
            <v/>
          </cell>
          <cell r="EY459" t="str">
            <v/>
          </cell>
          <cell r="EZ459" t="str">
            <v/>
          </cell>
          <cell r="FA459" t="str">
            <v/>
          </cell>
          <cell r="FB459" t="str">
            <v/>
          </cell>
          <cell r="FC459" t="str">
            <v/>
          </cell>
          <cell r="FD459" t="str">
            <v/>
          </cell>
          <cell r="FE459" t="str">
            <v/>
          </cell>
          <cell r="FF459" t="str">
            <v/>
          </cell>
          <cell r="FG459" t="str">
            <v/>
          </cell>
          <cell r="FH459" t="str">
            <v/>
          </cell>
          <cell r="FI459" t="str">
            <v/>
          </cell>
          <cell r="FJ459" t="str">
            <v/>
          </cell>
          <cell r="FK459" t="str">
            <v/>
          </cell>
          <cell r="FL459" t="str">
            <v/>
          </cell>
          <cell r="FM459" t="str">
            <v/>
          </cell>
          <cell r="FN459" t="str">
            <v/>
          </cell>
          <cell r="FO459" t="str">
            <v/>
          </cell>
          <cell r="FP459" t="str">
            <v/>
          </cell>
          <cell r="FQ459" t="str">
            <v/>
          </cell>
          <cell r="FR459" t="str">
            <v/>
          </cell>
          <cell r="FS459" t="str">
            <v/>
          </cell>
          <cell r="FT459" t="str">
            <v/>
          </cell>
          <cell r="FU459" t="str">
            <v/>
          </cell>
          <cell r="FV459" t="str">
            <v/>
          </cell>
          <cell r="FW459" t="str">
            <v/>
          </cell>
          <cell r="FX459" t="str">
            <v/>
          </cell>
          <cell r="FY459" t="str">
            <v/>
          </cell>
          <cell r="FZ459" t="str">
            <v/>
          </cell>
          <cell r="GA459" t="str">
            <v/>
          </cell>
          <cell r="GB459" t="str">
            <v/>
          </cell>
          <cell r="GC459" t="str">
            <v/>
          </cell>
          <cell r="GD459" t="str">
            <v/>
          </cell>
          <cell r="GE459" t="str">
            <v/>
          </cell>
          <cell r="GF459" t="str">
            <v/>
          </cell>
          <cell r="GG459" t="str">
            <v/>
          </cell>
          <cell r="GH459" t="str">
            <v/>
          </cell>
          <cell r="GI459" t="str">
            <v/>
          </cell>
          <cell r="GJ459" t="str">
            <v/>
          </cell>
          <cell r="GK459" t="str">
            <v/>
          </cell>
          <cell r="GL459" t="str">
            <v/>
          </cell>
          <cell r="GM459" t="str">
            <v/>
          </cell>
          <cell r="GN459" t="str">
            <v/>
          </cell>
          <cell r="GO459" t="str">
            <v/>
          </cell>
          <cell r="GQ459">
            <v>459</v>
          </cell>
        </row>
        <row r="460">
          <cell r="A460" t="str">
            <v>7001H9</v>
          </cell>
          <cell r="B460" t="str">
            <v>Kumamoto University</v>
          </cell>
          <cell r="C460" t="str">
            <v>Graduate School of Science and Technology</v>
          </cell>
          <cell r="D460" t="str">
            <v>Department of Advanced Industrial Science/
Materials Science and Engineering</v>
          </cell>
          <cell r="G460" t="str">
            <v>https://www.fast.kumamoto-u.ac.jp/gsst-en/department/</v>
          </cell>
          <cell r="H460" t="str">
            <v>Master's degree candidates are not accepted</v>
          </cell>
          <cell r="J460" t="str">
            <v>Mandatory</v>
          </cell>
          <cell r="K460" t="str">
            <v>https://www.fast.kumamoto-u.ac.jp/gsst-en/department/</v>
          </cell>
          <cell r="L460" t="str">
            <v>for_PreApplication_Matching</v>
          </cell>
          <cell r="M460" t="str">
            <v>緑</v>
          </cell>
          <cell r="ES460" t="str">
            <v>C18</v>
          </cell>
          <cell r="ET460" t="str">
            <v>C19</v>
          </cell>
          <cell r="EU460" t="str">
            <v>D26</v>
          </cell>
          <cell r="EV460" t="str">
            <v>D28</v>
          </cell>
          <cell r="EW460" t="str">
            <v>D29</v>
          </cell>
          <cell r="EX460" t="str">
            <v>D30</v>
          </cell>
          <cell r="EY460" t="str">
            <v>D31</v>
          </cell>
          <cell r="EZ460" t="str">
            <v/>
          </cell>
          <cell r="FA460" t="str">
            <v/>
          </cell>
          <cell r="FB460" t="str">
            <v/>
          </cell>
          <cell r="FC460" t="str">
            <v/>
          </cell>
          <cell r="FD460" t="str">
            <v/>
          </cell>
          <cell r="FE460" t="str">
            <v/>
          </cell>
          <cell r="FF460" t="str">
            <v/>
          </cell>
          <cell r="FG460" t="str">
            <v/>
          </cell>
          <cell r="FH460" t="str">
            <v/>
          </cell>
          <cell r="FI460" t="str">
            <v/>
          </cell>
          <cell r="FJ460" t="str">
            <v/>
          </cell>
          <cell r="FK460" t="str">
            <v/>
          </cell>
          <cell r="FL460" t="str">
            <v/>
          </cell>
          <cell r="FM460" t="str">
            <v/>
          </cell>
          <cell r="FN460" t="str">
            <v/>
          </cell>
          <cell r="FO460" t="str">
            <v/>
          </cell>
          <cell r="FP460" t="str">
            <v/>
          </cell>
          <cell r="FQ460" t="str">
            <v/>
          </cell>
          <cell r="FR460" t="str">
            <v/>
          </cell>
          <cell r="FS460" t="str">
            <v/>
          </cell>
          <cell r="FT460" t="str">
            <v/>
          </cell>
          <cell r="FU460" t="str">
            <v/>
          </cell>
          <cell r="FV460" t="str">
            <v/>
          </cell>
          <cell r="FW460" t="str">
            <v/>
          </cell>
          <cell r="FX460" t="str">
            <v/>
          </cell>
          <cell r="FY460" t="str">
            <v/>
          </cell>
          <cell r="FZ460" t="str">
            <v/>
          </cell>
          <cell r="GA460" t="str">
            <v/>
          </cell>
          <cell r="GB460" t="str">
            <v/>
          </cell>
          <cell r="GC460" t="str">
            <v/>
          </cell>
          <cell r="GD460" t="str">
            <v/>
          </cell>
          <cell r="GE460" t="str">
            <v/>
          </cell>
          <cell r="GF460" t="str">
            <v/>
          </cell>
          <cell r="GG460" t="str">
            <v/>
          </cell>
          <cell r="GH460" t="str">
            <v/>
          </cell>
          <cell r="GI460" t="str">
            <v/>
          </cell>
          <cell r="GJ460" t="str">
            <v/>
          </cell>
          <cell r="GK460" t="str">
            <v/>
          </cell>
          <cell r="GL460" t="str">
            <v/>
          </cell>
          <cell r="GM460" t="str">
            <v/>
          </cell>
          <cell r="GN460" t="str">
            <v/>
          </cell>
          <cell r="GO460" t="str">
            <v/>
          </cell>
          <cell r="GQ460">
            <v>460</v>
          </cell>
        </row>
        <row r="461">
          <cell r="A461" t="str">
            <v>7001I1</v>
          </cell>
          <cell r="B461" t="str">
            <v>Kumamoto University</v>
          </cell>
          <cell r="C461" t="str">
            <v>Graduate School of Science and Technology</v>
          </cell>
          <cell r="D461" t="str">
            <v>Department of Mechanical System Engineering/Mechanical Systems</v>
          </cell>
          <cell r="G461" t="str">
            <v>https://www.fast.kumamoto-u.ac.jp/gsst-en/department/</v>
          </cell>
          <cell r="H461" t="str">
            <v>Mandatory</v>
          </cell>
          <cell r="I461" t="str">
            <v>https://www.fast.kumamoto-u.ac.jp/gsst-en/department/</v>
          </cell>
          <cell r="J461" t="str">
            <v>PhD candidates are not accepted</v>
          </cell>
          <cell r="L461" t="str">
            <v>for_PreApplication_Matching</v>
          </cell>
          <cell r="M461" t="str">
            <v>緑</v>
          </cell>
          <cell r="N461">
            <v>18010</v>
          </cell>
          <cell r="O461">
            <v>18020</v>
          </cell>
          <cell r="P461">
            <v>18030</v>
          </cell>
          <cell r="Q461">
            <v>20010</v>
          </cell>
          <cell r="R461">
            <v>20020</v>
          </cell>
          <cell r="ES461" t="str">
            <v>C18</v>
          </cell>
          <cell r="ET461" t="str">
            <v>C20</v>
          </cell>
          <cell r="EU461" t="str">
            <v/>
          </cell>
          <cell r="EV461" t="str">
            <v/>
          </cell>
          <cell r="EW461" t="str">
            <v/>
          </cell>
          <cell r="EX461" t="str">
            <v/>
          </cell>
          <cell r="EY461" t="str">
            <v/>
          </cell>
          <cell r="EZ461" t="str">
            <v/>
          </cell>
          <cell r="FA461" t="str">
            <v/>
          </cell>
          <cell r="FB461" t="str">
            <v/>
          </cell>
          <cell r="FC461" t="str">
            <v/>
          </cell>
          <cell r="FD461" t="str">
            <v/>
          </cell>
          <cell r="FE461" t="str">
            <v/>
          </cell>
          <cell r="FF461" t="str">
            <v/>
          </cell>
          <cell r="FG461" t="str">
            <v/>
          </cell>
          <cell r="FH461" t="str">
            <v/>
          </cell>
          <cell r="FI461" t="str">
            <v/>
          </cell>
          <cell r="FJ461" t="str">
            <v/>
          </cell>
          <cell r="FK461" t="str">
            <v/>
          </cell>
          <cell r="FL461" t="str">
            <v/>
          </cell>
          <cell r="FM461" t="str">
            <v/>
          </cell>
          <cell r="FN461" t="str">
            <v/>
          </cell>
          <cell r="FO461" t="str">
            <v/>
          </cell>
          <cell r="FP461" t="str">
            <v/>
          </cell>
          <cell r="FQ461" t="str">
            <v/>
          </cell>
          <cell r="FR461" t="str">
            <v/>
          </cell>
          <cell r="FS461" t="str">
            <v/>
          </cell>
          <cell r="FT461" t="str">
            <v/>
          </cell>
          <cell r="FU461" t="str">
            <v/>
          </cell>
          <cell r="FV461" t="str">
            <v/>
          </cell>
          <cell r="FW461" t="str">
            <v/>
          </cell>
          <cell r="FX461" t="str">
            <v/>
          </cell>
          <cell r="FY461" t="str">
            <v/>
          </cell>
          <cell r="FZ461" t="str">
            <v/>
          </cell>
          <cell r="GA461" t="str">
            <v/>
          </cell>
          <cell r="GB461" t="str">
            <v/>
          </cell>
          <cell r="GC461" t="str">
            <v/>
          </cell>
          <cell r="GD461" t="str">
            <v/>
          </cell>
          <cell r="GE461" t="str">
            <v/>
          </cell>
          <cell r="GF461" t="str">
            <v/>
          </cell>
          <cell r="GG461" t="str">
            <v/>
          </cell>
          <cell r="GH461" t="str">
            <v/>
          </cell>
          <cell r="GI461" t="str">
            <v/>
          </cell>
          <cell r="GJ461" t="str">
            <v/>
          </cell>
          <cell r="GK461" t="str">
            <v/>
          </cell>
          <cell r="GL461" t="str">
            <v/>
          </cell>
          <cell r="GM461" t="str">
            <v/>
          </cell>
          <cell r="GN461" t="str">
            <v/>
          </cell>
          <cell r="GO461" t="str">
            <v/>
          </cell>
          <cell r="GQ461">
            <v>461</v>
          </cell>
        </row>
        <row r="462">
          <cell r="A462" t="str">
            <v>7001I2</v>
          </cell>
          <cell r="B462" t="str">
            <v>Kumamoto University</v>
          </cell>
          <cell r="C462" t="str">
            <v>Graduate School of Science and Technology</v>
          </cell>
          <cell r="D462" t="str">
            <v>Department of Mechanical System Engineering/Mechanical Engineering</v>
          </cell>
          <cell r="G462" t="str">
            <v>https://www.fast.kumamoto-u.ac.jp/gsst-en/department/</v>
          </cell>
          <cell r="H462" t="str">
            <v>Mandatory</v>
          </cell>
          <cell r="I462" t="str">
            <v>https://www.fast.kumamoto-u.ac.jp/gsst-en/department/</v>
          </cell>
          <cell r="J462" t="str">
            <v>PhD candidates are not accepted</v>
          </cell>
          <cell r="L462" t="str">
            <v>for_PreApplication_Matching</v>
          </cell>
          <cell r="M462" t="str">
            <v>緑</v>
          </cell>
          <cell r="N462">
            <v>18020</v>
          </cell>
          <cell r="O462">
            <v>19010</v>
          </cell>
          <cell r="P462">
            <v>19020</v>
          </cell>
          <cell r="Q462">
            <v>18040</v>
          </cell>
          <cell r="ES462" t="str">
            <v>C18</v>
          </cell>
          <cell r="ET462" t="str">
            <v>C19</v>
          </cell>
          <cell r="EU462" t="str">
            <v/>
          </cell>
          <cell r="EV462" t="str">
            <v/>
          </cell>
          <cell r="EW462" t="str">
            <v/>
          </cell>
          <cell r="EX462" t="str">
            <v/>
          </cell>
          <cell r="EY462" t="str">
            <v/>
          </cell>
          <cell r="EZ462" t="str">
            <v/>
          </cell>
          <cell r="FA462" t="str">
            <v/>
          </cell>
          <cell r="FB462" t="str">
            <v/>
          </cell>
          <cell r="FC462" t="str">
            <v/>
          </cell>
          <cell r="FD462" t="str">
            <v/>
          </cell>
          <cell r="FE462" t="str">
            <v/>
          </cell>
          <cell r="FF462" t="str">
            <v/>
          </cell>
          <cell r="FG462" t="str">
            <v/>
          </cell>
          <cell r="FH462" t="str">
            <v/>
          </cell>
          <cell r="FI462" t="str">
            <v/>
          </cell>
          <cell r="FJ462" t="str">
            <v/>
          </cell>
          <cell r="FK462" t="str">
            <v/>
          </cell>
          <cell r="FL462" t="str">
            <v/>
          </cell>
          <cell r="FM462" t="str">
            <v/>
          </cell>
          <cell r="FN462" t="str">
            <v/>
          </cell>
          <cell r="FO462" t="str">
            <v/>
          </cell>
          <cell r="FP462" t="str">
            <v/>
          </cell>
          <cell r="FQ462" t="str">
            <v/>
          </cell>
          <cell r="FR462" t="str">
            <v/>
          </cell>
          <cell r="FS462" t="str">
            <v/>
          </cell>
          <cell r="FT462" t="str">
            <v/>
          </cell>
          <cell r="FU462" t="str">
            <v/>
          </cell>
          <cell r="FV462" t="str">
            <v/>
          </cell>
          <cell r="FW462" t="str">
            <v/>
          </cell>
          <cell r="FX462" t="str">
            <v/>
          </cell>
          <cell r="FY462" t="str">
            <v/>
          </cell>
          <cell r="FZ462" t="str">
            <v/>
          </cell>
          <cell r="GA462" t="str">
            <v/>
          </cell>
          <cell r="GB462" t="str">
            <v/>
          </cell>
          <cell r="GC462" t="str">
            <v/>
          </cell>
          <cell r="GD462" t="str">
            <v/>
          </cell>
          <cell r="GE462" t="str">
            <v/>
          </cell>
          <cell r="GF462" t="str">
            <v/>
          </cell>
          <cell r="GG462" t="str">
            <v/>
          </cell>
          <cell r="GH462" t="str">
            <v/>
          </cell>
          <cell r="GI462" t="str">
            <v/>
          </cell>
          <cell r="GJ462" t="str">
            <v/>
          </cell>
          <cell r="GK462" t="str">
            <v/>
          </cell>
          <cell r="GL462" t="str">
            <v/>
          </cell>
          <cell r="GM462" t="str">
            <v/>
          </cell>
          <cell r="GN462" t="str">
            <v/>
          </cell>
          <cell r="GO462" t="str">
            <v/>
          </cell>
          <cell r="GQ462">
            <v>462</v>
          </cell>
        </row>
        <row r="463">
          <cell r="A463" t="str">
            <v>7001J1</v>
          </cell>
          <cell r="B463" t="str">
            <v>Kumamoto University</v>
          </cell>
          <cell r="C463" t="str">
            <v>Graduate School of Science and Technology</v>
          </cell>
          <cell r="D463" t="str">
            <v>Department of Electrical and Electronic Engineering/Electrical Engineering</v>
          </cell>
          <cell r="G463" t="str">
            <v>https://www.fast.kumamoto-u.ac.jp/gsst-en/department/</v>
          </cell>
          <cell r="H463" t="str">
            <v>Mandatory</v>
          </cell>
          <cell r="I463" t="str">
            <v>https://www.fast.kumamoto-u.ac.jp/gsst-en/department/</v>
          </cell>
          <cell r="J463" t="str">
            <v>PhD candidates are not accepted</v>
          </cell>
          <cell r="L463" t="str">
            <v>for_PreApplication_Matching</v>
          </cell>
          <cell r="M463" t="str">
            <v>緑</v>
          </cell>
          <cell r="ES463" t="str">
            <v>C20</v>
          </cell>
          <cell r="ET463" t="str">
            <v>C21</v>
          </cell>
          <cell r="EU463" t="str">
            <v>J60</v>
          </cell>
          <cell r="EV463" t="str">
            <v>J61</v>
          </cell>
          <cell r="EW463" t="str">
            <v>J62</v>
          </cell>
          <cell r="EX463" t="str">
            <v/>
          </cell>
          <cell r="EY463" t="str">
            <v/>
          </cell>
          <cell r="EZ463" t="str">
            <v/>
          </cell>
          <cell r="FA463" t="str">
            <v/>
          </cell>
          <cell r="FB463" t="str">
            <v/>
          </cell>
          <cell r="FC463" t="str">
            <v/>
          </cell>
          <cell r="FD463" t="str">
            <v/>
          </cell>
          <cell r="FE463" t="str">
            <v/>
          </cell>
          <cell r="FF463" t="str">
            <v/>
          </cell>
          <cell r="FG463" t="str">
            <v/>
          </cell>
          <cell r="FH463" t="str">
            <v/>
          </cell>
          <cell r="FI463" t="str">
            <v/>
          </cell>
          <cell r="FJ463" t="str">
            <v/>
          </cell>
          <cell r="FK463" t="str">
            <v/>
          </cell>
          <cell r="FL463" t="str">
            <v/>
          </cell>
          <cell r="FM463" t="str">
            <v/>
          </cell>
          <cell r="FN463" t="str">
            <v/>
          </cell>
          <cell r="FO463" t="str">
            <v/>
          </cell>
          <cell r="FP463" t="str">
            <v/>
          </cell>
          <cell r="FQ463" t="str">
            <v/>
          </cell>
          <cell r="FR463" t="str">
            <v/>
          </cell>
          <cell r="FS463" t="str">
            <v/>
          </cell>
          <cell r="FT463" t="str">
            <v/>
          </cell>
          <cell r="FU463" t="str">
            <v/>
          </cell>
          <cell r="FV463" t="str">
            <v/>
          </cell>
          <cell r="FW463" t="str">
            <v/>
          </cell>
          <cell r="FX463" t="str">
            <v/>
          </cell>
          <cell r="FY463" t="str">
            <v/>
          </cell>
          <cell r="FZ463" t="str">
            <v/>
          </cell>
          <cell r="GA463" t="str">
            <v/>
          </cell>
          <cell r="GB463" t="str">
            <v/>
          </cell>
          <cell r="GC463" t="str">
            <v/>
          </cell>
          <cell r="GD463" t="str">
            <v/>
          </cell>
          <cell r="GE463" t="str">
            <v/>
          </cell>
          <cell r="GF463" t="str">
            <v/>
          </cell>
          <cell r="GG463" t="str">
            <v/>
          </cell>
          <cell r="GH463" t="str">
            <v/>
          </cell>
          <cell r="GI463" t="str">
            <v/>
          </cell>
          <cell r="GJ463" t="str">
            <v/>
          </cell>
          <cell r="GK463" t="str">
            <v/>
          </cell>
          <cell r="GL463" t="str">
            <v/>
          </cell>
          <cell r="GM463" t="str">
            <v/>
          </cell>
          <cell r="GN463" t="str">
            <v/>
          </cell>
          <cell r="GO463" t="str">
            <v/>
          </cell>
          <cell r="GQ463">
            <v>463</v>
          </cell>
        </row>
        <row r="464">
          <cell r="A464" t="str">
            <v>7001J2</v>
          </cell>
          <cell r="B464" t="str">
            <v>Kumamoto University</v>
          </cell>
          <cell r="C464" t="str">
            <v>Graduate School of Science and Technology</v>
          </cell>
          <cell r="D464" t="str">
            <v>Department of Electrical and Electronic Engineering/Electronic Engineering</v>
          </cell>
          <cell r="G464" t="str">
            <v>https://www.fast.kumamoto-u.ac.jp/gsst-en/department/</v>
          </cell>
          <cell r="H464" t="str">
            <v>Mandatory</v>
          </cell>
          <cell r="I464" t="str">
            <v>https://www.fast.kumamoto-u.ac.jp/gsst-en/department/</v>
          </cell>
          <cell r="J464" t="str">
            <v>PhD candidates are not accepted</v>
          </cell>
          <cell r="L464" t="str">
            <v>for_PreApplication_Matching</v>
          </cell>
          <cell r="M464" t="str">
            <v>緑</v>
          </cell>
          <cell r="ES464" t="str">
            <v>C20</v>
          </cell>
          <cell r="ET464" t="str">
            <v>C21</v>
          </cell>
          <cell r="EU464" t="str">
            <v>J60</v>
          </cell>
          <cell r="EV464" t="str">
            <v>J61</v>
          </cell>
          <cell r="EW464" t="str">
            <v>J62</v>
          </cell>
          <cell r="EX464" t="str">
            <v/>
          </cell>
          <cell r="EY464" t="str">
            <v/>
          </cell>
          <cell r="EZ464" t="str">
            <v/>
          </cell>
          <cell r="FA464" t="str">
            <v/>
          </cell>
          <cell r="FB464" t="str">
            <v/>
          </cell>
          <cell r="FC464" t="str">
            <v/>
          </cell>
          <cell r="FD464" t="str">
            <v/>
          </cell>
          <cell r="FE464" t="str">
            <v/>
          </cell>
          <cell r="FF464" t="str">
            <v/>
          </cell>
          <cell r="FG464" t="str">
            <v/>
          </cell>
          <cell r="FH464" t="str">
            <v/>
          </cell>
          <cell r="FI464" t="str">
            <v/>
          </cell>
          <cell r="FJ464" t="str">
            <v/>
          </cell>
          <cell r="FK464" t="str">
            <v/>
          </cell>
          <cell r="FL464" t="str">
            <v/>
          </cell>
          <cell r="FM464" t="str">
            <v/>
          </cell>
          <cell r="FN464" t="str">
            <v/>
          </cell>
          <cell r="FO464" t="str">
            <v/>
          </cell>
          <cell r="FP464" t="str">
            <v/>
          </cell>
          <cell r="FQ464" t="str">
            <v/>
          </cell>
          <cell r="FR464" t="str">
            <v/>
          </cell>
          <cell r="FS464" t="str">
            <v/>
          </cell>
          <cell r="FT464" t="str">
            <v/>
          </cell>
          <cell r="FU464" t="str">
            <v/>
          </cell>
          <cell r="FV464" t="str">
            <v/>
          </cell>
          <cell r="FW464" t="str">
            <v/>
          </cell>
          <cell r="FX464" t="str">
            <v/>
          </cell>
          <cell r="FY464" t="str">
            <v/>
          </cell>
          <cell r="FZ464" t="str">
            <v/>
          </cell>
          <cell r="GA464" t="str">
            <v/>
          </cell>
          <cell r="GB464" t="str">
            <v/>
          </cell>
          <cell r="GC464" t="str">
            <v/>
          </cell>
          <cell r="GD464" t="str">
            <v/>
          </cell>
          <cell r="GE464" t="str">
            <v/>
          </cell>
          <cell r="GF464" t="str">
            <v/>
          </cell>
          <cell r="GG464" t="str">
            <v/>
          </cell>
          <cell r="GH464" t="str">
            <v/>
          </cell>
          <cell r="GI464" t="str">
            <v/>
          </cell>
          <cell r="GJ464" t="str">
            <v/>
          </cell>
          <cell r="GK464" t="str">
            <v/>
          </cell>
          <cell r="GL464" t="str">
            <v/>
          </cell>
          <cell r="GM464" t="str">
            <v/>
          </cell>
          <cell r="GN464" t="str">
            <v/>
          </cell>
          <cell r="GO464" t="str">
            <v/>
          </cell>
          <cell r="GQ464">
            <v>464</v>
          </cell>
        </row>
        <row r="465">
          <cell r="A465" t="str">
            <v>7001R</v>
          </cell>
          <cell r="B465" t="str">
            <v>Kumamoto University</v>
          </cell>
          <cell r="C465" t="str">
            <v>Graduate School of Science and Technology</v>
          </cell>
          <cell r="D465" t="str">
            <v>Department of Advanced Industrial Science/
Architecture and Environment Planning</v>
          </cell>
          <cell r="G465" t="str">
            <v>https://www.fast.kumamoto-u.ac.jp/gsst-en/department/</v>
          </cell>
          <cell r="H465" t="str">
            <v>Master's degree candidates are not accepted</v>
          </cell>
          <cell r="J465" t="str">
            <v>Mandatory</v>
          </cell>
          <cell r="K465" t="str">
            <v>https://www.fast.kumamoto-u.ac.jp/gsst-en/department/</v>
          </cell>
          <cell r="L465" t="str">
            <v>for_PreApplication_Matching</v>
          </cell>
          <cell r="M465" t="str">
            <v>緑</v>
          </cell>
          <cell r="N465">
            <v>23020</v>
          </cell>
          <cell r="O465">
            <v>23030</v>
          </cell>
          <cell r="P465">
            <v>23040</v>
          </cell>
          <cell r="Q465" t="str">
            <v>90010C23</v>
          </cell>
          <cell r="ES465" t="str">
            <v>C23</v>
          </cell>
          <cell r="ET465" t="str">
            <v/>
          </cell>
          <cell r="EU465" t="str">
            <v/>
          </cell>
          <cell r="EV465" t="str">
            <v/>
          </cell>
          <cell r="EW465" t="str">
            <v/>
          </cell>
          <cell r="EX465" t="str">
            <v/>
          </cell>
          <cell r="EY465" t="str">
            <v/>
          </cell>
          <cell r="EZ465" t="str">
            <v/>
          </cell>
          <cell r="FA465" t="str">
            <v/>
          </cell>
          <cell r="FB465" t="str">
            <v/>
          </cell>
          <cell r="FC465" t="str">
            <v/>
          </cell>
          <cell r="FD465" t="str">
            <v/>
          </cell>
          <cell r="FE465" t="str">
            <v/>
          </cell>
          <cell r="FF465" t="str">
            <v/>
          </cell>
          <cell r="FG465" t="str">
            <v/>
          </cell>
          <cell r="FH465" t="str">
            <v/>
          </cell>
          <cell r="FI465" t="str">
            <v/>
          </cell>
          <cell r="FJ465" t="str">
            <v/>
          </cell>
          <cell r="FK465" t="str">
            <v/>
          </cell>
          <cell r="FL465" t="str">
            <v/>
          </cell>
          <cell r="FM465" t="str">
            <v/>
          </cell>
          <cell r="FN465" t="str">
            <v/>
          </cell>
          <cell r="FO465" t="str">
            <v/>
          </cell>
          <cell r="FP465" t="str">
            <v/>
          </cell>
          <cell r="FQ465" t="str">
            <v/>
          </cell>
          <cell r="FR465" t="str">
            <v/>
          </cell>
          <cell r="FS465" t="str">
            <v/>
          </cell>
          <cell r="FT465" t="str">
            <v/>
          </cell>
          <cell r="FU465" t="str">
            <v/>
          </cell>
          <cell r="FV465" t="str">
            <v/>
          </cell>
          <cell r="FW465" t="str">
            <v/>
          </cell>
          <cell r="FX465" t="str">
            <v/>
          </cell>
          <cell r="FY465" t="str">
            <v/>
          </cell>
          <cell r="FZ465" t="str">
            <v/>
          </cell>
          <cell r="GA465" t="str">
            <v/>
          </cell>
          <cell r="GB465" t="str">
            <v/>
          </cell>
          <cell r="GC465" t="str">
            <v/>
          </cell>
          <cell r="GD465" t="str">
            <v/>
          </cell>
          <cell r="GE465" t="str">
            <v/>
          </cell>
          <cell r="GF465" t="str">
            <v/>
          </cell>
          <cell r="GG465" t="str">
            <v/>
          </cell>
          <cell r="GH465" t="str">
            <v/>
          </cell>
          <cell r="GI465" t="str">
            <v/>
          </cell>
          <cell r="GJ465" t="str">
            <v/>
          </cell>
          <cell r="GK465" t="str">
            <v/>
          </cell>
          <cell r="GL465" t="str">
            <v/>
          </cell>
          <cell r="GM465" t="str">
            <v/>
          </cell>
          <cell r="GN465" t="str">
            <v/>
          </cell>
          <cell r="GO465" t="str">
            <v/>
          </cell>
          <cell r="GQ465">
            <v>465</v>
          </cell>
        </row>
        <row r="466">
          <cell r="A466" t="str">
            <v>7001S</v>
          </cell>
          <cell r="B466" t="str">
            <v>Kumamoto University</v>
          </cell>
          <cell r="C466" t="str">
            <v>Graduate School of Science and Technology</v>
          </cell>
          <cell r="D466" t="str">
            <v>Department of Advanced Industrial Science/
Building Materials and Structures</v>
          </cell>
          <cell r="G466" t="str">
            <v>https://www.fast.kumamoto-u.ac.jp/gsst-en/department/</v>
          </cell>
          <cell r="H466" t="str">
            <v>Master's degree candidates are not accepted</v>
          </cell>
          <cell r="J466" t="str">
            <v>Mandatory</v>
          </cell>
          <cell r="K466" t="str">
            <v>https://www.fast.kumamoto-u.ac.jp/gsst-en/department/</v>
          </cell>
          <cell r="L466" t="str">
            <v>for_PreApplication_Matching</v>
          </cell>
          <cell r="M466" t="str">
            <v>緑</v>
          </cell>
          <cell r="N466">
            <v>23010</v>
          </cell>
          <cell r="ES466" t="str">
            <v>C23</v>
          </cell>
          <cell r="ET466" t="str">
            <v/>
          </cell>
          <cell r="EU466" t="str">
            <v/>
          </cell>
          <cell r="EV466" t="str">
            <v/>
          </cell>
          <cell r="EW466" t="str">
            <v/>
          </cell>
          <cell r="EX466" t="str">
            <v/>
          </cell>
          <cell r="EY466" t="str">
            <v/>
          </cell>
          <cell r="EZ466" t="str">
            <v/>
          </cell>
          <cell r="FA466" t="str">
            <v/>
          </cell>
          <cell r="FB466" t="str">
            <v/>
          </cell>
          <cell r="FC466" t="str">
            <v/>
          </cell>
          <cell r="FD466" t="str">
            <v/>
          </cell>
          <cell r="FE466" t="str">
            <v/>
          </cell>
          <cell r="FF466" t="str">
            <v/>
          </cell>
          <cell r="FG466" t="str">
            <v/>
          </cell>
          <cell r="FH466" t="str">
            <v/>
          </cell>
          <cell r="FI466" t="str">
            <v/>
          </cell>
          <cell r="FJ466" t="str">
            <v/>
          </cell>
          <cell r="FK466" t="str">
            <v/>
          </cell>
          <cell r="FL466" t="str">
            <v/>
          </cell>
          <cell r="FM466" t="str">
            <v/>
          </cell>
          <cell r="FN466" t="str">
            <v/>
          </cell>
          <cell r="FO466" t="str">
            <v/>
          </cell>
          <cell r="FP466" t="str">
            <v/>
          </cell>
          <cell r="FQ466" t="str">
            <v/>
          </cell>
          <cell r="FR466" t="str">
            <v/>
          </cell>
          <cell r="FS466" t="str">
            <v/>
          </cell>
          <cell r="FT466" t="str">
            <v/>
          </cell>
          <cell r="FU466" t="str">
            <v/>
          </cell>
          <cell r="FV466" t="str">
            <v/>
          </cell>
          <cell r="FW466" t="str">
            <v/>
          </cell>
          <cell r="FX466" t="str">
            <v/>
          </cell>
          <cell r="FY466" t="str">
            <v/>
          </cell>
          <cell r="FZ466" t="str">
            <v/>
          </cell>
          <cell r="GA466" t="str">
            <v/>
          </cell>
          <cell r="GB466" t="str">
            <v/>
          </cell>
          <cell r="GC466" t="str">
            <v/>
          </cell>
          <cell r="GD466" t="str">
            <v/>
          </cell>
          <cell r="GE466" t="str">
            <v/>
          </cell>
          <cell r="GF466" t="str">
            <v/>
          </cell>
          <cell r="GG466" t="str">
            <v/>
          </cell>
          <cell r="GH466" t="str">
            <v/>
          </cell>
          <cell r="GI466" t="str">
            <v/>
          </cell>
          <cell r="GJ466" t="str">
            <v/>
          </cell>
          <cell r="GK466" t="str">
            <v/>
          </cell>
          <cell r="GL466" t="str">
            <v/>
          </cell>
          <cell r="GM466" t="str">
            <v/>
          </cell>
          <cell r="GN466" t="str">
            <v/>
          </cell>
          <cell r="GO466" t="str">
            <v/>
          </cell>
          <cell r="GQ466">
            <v>466</v>
          </cell>
        </row>
        <row r="467">
          <cell r="A467" t="str">
            <v>7002A</v>
          </cell>
          <cell r="B467" t="str">
            <v>Kumamoto University</v>
          </cell>
          <cell r="C467" t="str">
            <v>Graduate School of Medical Sciences</v>
          </cell>
          <cell r="D467" t="str">
            <v>Master course Medical science major</v>
          </cell>
          <cell r="E467" t="str">
            <v>Laboratory of Developmental Morphogenesis</v>
          </cell>
          <cell r="F467" t="str">
            <v>Guojun Sheng</v>
          </cell>
          <cell r="G467" t="str">
            <v>http://www.medphas.kumamoto-u.ac.jp/medgrad/en/</v>
          </cell>
          <cell r="H467" t="str">
            <v>Mandatory</v>
          </cell>
          <cell r="I467" t="str">
            <v>https://ircms.kumamoto-u.ac.jp/members/pis/guojun_sheng/</v>
          </cell>
          <cell r="J467" t="str">
            <v>PhD candidates are not accepted</v>
          </cell>
          <cell r="L467" t="str">
            <v>Without_PreApplication_Matching</v>
          </cell>
          <cell r="M467" t="str">
            <v>緑</v>
          </cell>
          <cell r="N467">
            <v>44010</v>
          </cell>
          <cell r="O467">
            <v>44020</v>
          </cell>
          <cell r="ES467" t="str">
            <v>G44</v>
          </cell>
          <cell r="ET467" t="str">
            <v/>
          </cell>
          <cell r="EU467" t="str">
            <v/>
          </cell>
          <cell r="EV467" t="str">
            <v/>
          </cell>
          <cell r="EW467" t="str">
            <v/>
          </cell>
          <cell r="EX467" t="str">
            <v/>
          </cell>
          <cell r="EY467" t="str">
            <v/>
          </cell>
          <cell r="EZ467" t="str">
            <v/>
          </cell>
          <cell r="FA467" t="str">
            <v/>
          </cell>
          <cell r="FB467" t="str">
            <v/>
          </cell>
          <cell r="FC467" t="str">
            <v/>
          </cell>
          <cell r="FD467" t="str">
            <v/>
          </cell>
          <cell r="FE467" t="str">
            <v/>
          </cell>
          <cell r="FF467" t="str">
            <v/>
          </cell>
          <cell r="FG467" t="str">
            <v/>
          </cell>
          <cell r="FH467" t="str">
            <v/>
          </cell>
          <cell r="FI467" t="str">
            <v/>
          </cell>
          <cell r="FJ467" t="str">
            <v/>
          </cell>
          <cell r="FK467" t="str">
            <v/>
          </cell>
          <cell r="FL467" t="str">
            <v/>
          </cell>
          <cell r="FM467" t="str">
            <v/>
          </cell>
          <cell r="FN467" t="str">
            <v/>
          </cell>
          <cell r="FO467" t="str">
            <v/>
          </cell>
          <cell r="FP467" t="str">
            <v/>
          </cell>
          <cell r="FQ467" t="str">
            <v/>
          </cell>
          <cell r="FR467" t="str">
            <v/>
          </cell>
          <cell r="FS467" t="str">
            <v/>
          </cell>
          <cell r="FT467" t="str">
            <v/>
          </cell>
          <cell r="FU467" t="str">
            <v/>
          </cell>
          <cell r="FV467" t="str">
            <v/>
          </cell>
          <cell r="FW467" t="str">
            <v/>
          </cell>
          <cell r="FX467" t="str">
            <v/>
          </cell>
          <cell r="FY467" t="str">
            <v/>
          </cell>
          <cell r="FZ467" t="str">
            <v/>
          </cell>
          <cell r="GA467" t="str">
            <v/>
          </cell>
          <cell r="GB467" t="str">
            <v/>
          </cell>
          <cell r="GC467" t="str">
            <v/>
          </cell>
          <cell r="GD467" t="str">
            <v/>
          </cell>
          <cell r="GE467" t="str">
            <v/>
          </cell>
          <cell r="GF467" t="str">
            <v/>
          </cell>
          <cell r="GG467" t="str">
            <v/>
          </cell>
          <cell r="GH467" t="str">
            <v/>
          </cell>
          <cell r="GI467" t="str">
            <v/>
          </cell>
          <cell r="GJ467" t="str">
            <v/>
          </cell>
          <cell r="GK467" t="str">
            <v/>
          </cell>
          <cell r="GL467" t="str">
            <v/>
          </cell>
          <cell r="GM467" t="str">
            <v/>
          </cell>
          <cell r="GN467" t="str">
            <v/>
          </cell>
          <cell r="GO467" t="str">
            <v/>
          </cell>
          <cell r="GQ467">
            <v>467</v>
          </cell>
        </row>
        <row r="468">
          <cell r="A468" t="str">
            <v>7002B</v>
          </cell>
          <cell r="B468" t="str">
            <v>Kumamoto University</v>
          </cell>
          <cell r="C468" t="str">
            <v>Graduate School of Medical Sciences</v>
          </cell>
          <cell r="D468" t="str">
            <v>Master course Medical science major</v>
          </cell>
          <cell r="E468" t="str">
            <v>Laboratory of Stem Cell Stress</v>
          </cell>
          <cell r="F468" t="str">
            <v>Hitoshi Takizawa</v>
          </cell>
          <cell r="G468" t="str">
            <v>http://www.medphas.kumamoto-u.ac.jp/en/medgrad/</v>
          </cell>
          <cell r="H468" t="str">
            <v>Mandatory</v>
          </cell>
          <cell r="I468" t="str">
            <v>https://ircms.kumamoto-u.ac.jp/members/pis/hitoshi_takizawa/</v>
          </cell>
          <cell r="J468" t="str">
            <v>PhD candidates are not accepted</v>
          </cell>
          <cell r="L468" t="str">
            <v>Without_PreApplication_Matching</v>
          </cell>
          <cell r="M468" t="str">
            <v>緑</v>
          </cell>
          <cell r="N468">
            <v>44020</v>
          </cell>
          <cell r="O468">
            <v>54010</v>
          </cell>
          <cell r="ES468" t="str">
            <v>G44</v>
          </cell>
          <cell r="ET468" t="str">
            <v>I54</v>
          </cell>
          <cell r="EU468" t="str">
            <v/>
          </cell>
          <cell r="EV468" t="str">
            <v/>
          </cell>
          <cell r="EW468" t="str">
            <v/>
          </cell>
          <cell r="EX468" t="str">
            <v/>
          </cell>
          <cell r="EY468" t="str">
            <v/>
          </cell>
          <cell r="EZ468" t="str">
            <v/>
          </cell>
          <cell r="FA468" t="str">
            <v/>
          </cell>
          <cell r="FB468" t="str">
            <v/>
          </cell>
          <cell r="FC468" t="str">
            <v/>
          </cell>
          <cell r="FD468" t="str">
            <v/>
          </cell>
          <cell r="FE468" t="str">
            <v/>
          </cell>
          <cell r="FF468" t="str">
            <v/>
          </cell>
          <cell r="FG468" t="str">
            <v/>
          </cell>
          <cell r="FH468" t="str">
            <v/>
          </cell>
          <cell r="FI468" t="str">
            <v/>
          </cell>
          <cell r="FJ468" t="str">
            <v/>
          </cell>
          <cell r="FK468" t="str">
            <v/>
          </cell>
          <cell r="FL468" t="str">
            <v/>
          </cell>
          <cell r="FM468" t="str">
            <v/>
          </cell>
          <cell r="FN468" t="str">
            <v/>
          </cell>
          <cell r="FO468" t="str">
            <v/>
          </cell>
          <cell r="FP468" t="str">
            <v/>
          </cell>
          <cell r="FQ468" t="str">
            <v/>
          </cell>
          <cell r="FR468" t="str">
            <v/>
          </cell>
          <cell r="FS468" t="str">
            <v/>
          </cell>
          <cell r="FT468" t="str">
            <v/>
          </cell>
          <cell r="FU468" t="str">
            <v/>
          </cell>
          <cell r="FV468" t="str">
            <v/>
          </cell>
          <cell r="FW468" t="str">
            <v/>
          </cell>
          <cell r="FX468" t="str">
            <v/>
          </cell>
          <cell r="FY468" t="str">
            <v/>
          </cell>
          <cell r="FZ468" t="str">
            <v/>
          </cell>
          <cell r="GA468" t="str">
            <v/>
          </cell>
          <cell r="GB468" t="str">
            <v/>
          </cell>
          <cell r="GC468" t="str">
            <v/>
          </cell>
          <cell r="GD468" t="str">
            <v/>
          </cell>
          <cell r="GE468" t="str">
            <v/>
          </cell>
          <cell r="GF468" t="str">
            <v/>
          </cell>
          <cell r="GG468" t="str">
            <v/>
          </cell>
          <cell r="GH468" t="str">
            <v/>
          </cell>
          <cell r="GI468" t="str">
            <v/>
          </cell>
          <cell r="GJ468" t="str">
            <v/>
          </cell>
          <cell r="GK468" t="str">
            <v/>
          </cell>
          <cell r="GL468" t="str">
            <v/>
          </cell>
          <cell r="GM468" t="str">
            <v/>
          </cell>
          <cell r="GN468" t="str">
            <v/>
          </cell>
          <cell r="GO468" t="str">
            <v/>
          </cell>
          <cell r="GQ468">
            <v>468</v>
          </cell>
        </row>
        <row r="469">
          <cell r="A469" t="str">
            <v>7003A</v>
          </cell>
          <cell r="B469" t="str">
            <v>Kumamoto University</v>
          </cell>
          <cell r="C469" t="str">
            <v>Graduate school of Pharmaceutical Sciences</v>
          </cell>
          <cell r="G469" t="str">
            <v>https://www.pharm.kumamoto-u.ac.jp/en/</v>
          </cell>
          <cell r="H469" t="str">
            <v>Master's degree candidates are not accepted</v>
          </cell>
          <cell r="J469" t="str">
            <v>Mandatory</v>
          </cell>
          <cell r="K469" t="str">
            <v>https://www.pharm.kumamoto-u.ac.jp/en/graduate/course/</v>
          </cell>
          <cell r="L469" t="str">
            <v>for_PreApplication_Matching</v>
          </cell>
          <cell r="M469" t="str">
            <v>緑</v>
          </cell>
          <cell r="ES469" t="str">
            <v>H47</v>
          </cell>
          <cell r="ET469" t="str">
            <v/>
          </cell>
          <cell r="EU469" t="str">
            <v/>
          </cell>
          <cell r="EV469" t="str">
            <v/>
          </cell>
          <cell r="EW469" t="str">
            <v/>
          </cell>
          <cell r="EX469" t="str">
            <v/>
          </cell>
          <cell r="EY469" t="str">
            <v/>
          </cell>
          <cell r="EZ469" t="str">
            <v/>
          </cell>
          <cell r="FA469" t="str">
            <v/>
          </cell>
          <cell r="FB469" t="str">
            <v/>
          </cell>
          <cell r="FC469" t="str">
            <v/>
          </cell>
          <cell r="FD469" t="str">
            <v/>
          </cell>
          <cell r="FE469" t="str">
            <v/>
          </cell>
          <cell r="FF469" t="str">
            <v/>
          </cell>
          <cell r="FG469" t="str">
            <v/>
          </cell>
          <cell r="FH469" t="str">
            <v/>
          </cell>
          <cell r="FI469" t="str">
            <v/>
          </cell>
          <cell r="FJ469" t="str">
            <v/>
          </cell>
          <cell r="FK469" t="str">
            <v/>
          </cell>
          <cell r="FL469" t="str">
            <v/>
          </cell>
          <cell r="FM469" t="str">
            <v/>
          </cell>
          <cell r="FN469" t="str">
            <v/>
          </cell>
          <cell r="FO469" t="str">
            <v/>
          </cell>
          <cell r="FP469" t="str">
            <v/>
          </cell>
          <cell r="FQ469" t="str">
            <v/>
          </cell>
          <cell r="FR469" t="str">
            <v/>
          </cell>
          <cell r="FS469" t="str">
            <v/>
          </cell>
          <cell r="FT469" t="str">
            <v/>
          </cell>
          <cell r="FU469" t="str">
            <v/>
          </cell>
          <cell r="FV469" t="str">
            <v/>
          </cell>
          <cell r="FW469" t="str">
            <v/>
          </cell>
          <cell r="FX469" t="str">
            <v/>
          </cell>
          <cell r="FY469" t="str">
            <v/>
          </cell>
          <cell r="FZ469" t="str">
            <v/>
          </cell>
          <cell r="GA469" t="str">
            <v/>
          </cell>
          <cell r="GB469" t="str">
            <v/>
          </cell>
          <cell r="GC469" t="str">
            <v/>
          </cell>
          <cell r="GD469" t="str">
            <v/>
          </cell>
          <cell r="GE469" t="str">
            <v/>
          </cell>
          <cell r="GF469" t="str">
            <v/>
          </cell>
          <cell r="GG469" t="str">
            <v/>
          </cell>
          <cell r="GH469" t="str">
            <v/>
          </cell>
          <cell r="GI469" t="str">
            <v/>
          </cell>
          <cell r="GJ469" t="str">
            <v/>
          </cell>
          <cell r="GK469" t="str">
            <v/>
          </cell>
          <cell r="GL469" t="str">
            <v/>
          </cell>
          <cell r="GM469" t="str">
            <v/>
          </cell>
          <cell r="GN469" t="str">
            <v/>
          </cell>
          <cell r="GO469" t="str">
            <v/>
          </cell>
          <cell r="GQ469">
            <v>469</v>
          </cell>
        </row>
        <row r="470">
          <cell r="A470" t="str">
            <v>7102B</v>
          </cell>
          <cell r="B470" t="str">
            <v>Saga University</v>
          </cell>
          <cell r="C470" t="str">
            <v>Graduate school of Agriculture</v>
          </cell>
          <cell r="D470" t="str">
            <v>Post-graduate Program for
Agribusiness Global Human-resources Development
in Graduate School of Agriculture</v>
          </cell>
          <cell r="E470" t="str">
            <v>Biochemistry</v>
          </cell>
          <cell r="F470" t="str">
            <v>Tadayuki Tsujita</v>
          </cell>
          <cell r="G470" t="str">
            <v>https://www-ag-saga--u-ac-jp.translate.goog/main/39.html?_x_tr_sl=ja&amp;_x_tr_tl=en&amp;_x_tr_hl=ja&amp;_x_tr_pto=wapp</v>
          </cell>
          <cell r="H470" t="str">
            <v>Mandatory</v>
          </cell>
          <cell r="J470" t="str">
            <v>PhD candidates are not accepted</v>
          </cell>
          <cell r="K470" t="str">
            <v>N/A</v>
          </cell>
          <cell r="L470" t="str">
            <v>for_PreApplication_Matching</v>
          </cell>
          <cell r="M470" t="str">
            <v>緑</v>
          </cell>
          <cell r="N470">
            <v>38060</v>
          </cell>
          <cell r="O470">
            <v>59040</v>
          </cell>
          <cell r="P470">
            <v>44050</v>
          </cell>
          <cell r="ES470" t="str">
            <v>F38</v>
          </cell>
          <cell r="ET470" t="str">
            <v>I59</v>
          </cell>
          <cell r="EU470" t="str">
            <v>G44</v>
          </cell>
          <cell r="EV470" t="str">
            <v/>
          </cell>
          <cell r="EW470" t="str">
            <v/>
          </cell>
          <cell r="EX470" t="str">
            <v/>
          </cell>
          <cell r="EY470" t="str">
            <v/>
          </cell>
          <cell r="EZ470" t="str">
            <v/>
          </cell>
          <cell r="FA470" t="str">
            <v/>
          </cell>
          <cell r="FB470" t="str">
            <v/>
          </cell>
          <cell r="FC470" t="str">
            <v/>
          </cell>
          <cell r="FD470" t="str">
            <v/>
          </cell>
          <cell r="FE470" t="str">
            <v/>
          </cell>
          <cell r="FF470" t="str">
            <v/>
          </cell>
          <cell r="FG470" t="str">
            <v/>
          </cell>
          <cell r="FH470" t="str">
            <v/>
          </cell>
          <cell r="FI470" t="str">
            <v/>
          </cell>
          <cell r="FJ470" t="str">
            <v/>
          </cell>
          <cell r="FK470" t="str">
            <v/>
          </cell>
          <cell r="FL470" t="str">
            <v/>
          </cell>
          <cell r="FM470" t="str">
            <v/>
          </cell>
          <cell r="FN470" t="str">
            <v/>
          </cell>
          <cell r="FO470" t="str">
            <v/>
          </cell>
          <cell r="FP470" t="str">
            <v/>
          </cell>
          <cell r="FQ470" t="str">
            <v/>
          </cell>
          <cell r="FR470" t="str">
            <v/>
          </cell>
          <cell r="FS470" t="str">
            <v/>
          </cell>
          <cell r="FT470" t="str">
            <v/>
          </cell>
          <cell r="FU470" t="str">
            <v/>
          </cell>
          <cell r="FV470" t="str">
            <v/>
          </cell>
          <cell r="FW470" t="str">
            <v/>
          </cell>
          <cell r="FX470" t="str">
            <v/>
          </cell>
          <cell r="FY470" t="str">
            <v/>
          </cell>
          <cell r="FZ470" t="str">
            <v/>
          </cell>
          <cell r="GA470" t="str">
            <v/>
          </cell>
          <cell r="GB470" t="str">
            <v/>
          </cell>
          <cell r="GC470" t="str">
            <v/>
          </cell>
          <cell r="GD470" t="str">
            <v/>
          </cell>
          <cell r="GE470" t="str">
            <v/>
          </cell>
          <cell r="GF470" t="str">
            <v/>
          </cell>
          <cell r="GG470" t="str">
            <v/>
          </cell>
          <cell r="GH470" t="str">
            <v/>
          </cell>
          <cell r="GI470" t="str">
            <v/>
          </cell>
          <cell r="GJ470" t="str">
            <v/>
          </cell>
          <cell r="GK470" t="str">
            <v/>
          </cell>
          <cell r="GL470" t="str">
            <v/>
          </cell>
          <cell r="GM470" t="str">
            <v/>
          </cell>
          <cell r="GN470" t="str">
            <v/>
          </cell>
          <cell r="GO470" t="str">
            <v/>
          </cell>
          <cell r="GQ470">
            <v>470</v>
          </cell>
        </row>
        <row r="471">
          <cell r="A471" t="str">
            <v>7102C</v>
          </cell>
          <cell r="B471" t="str">
            <v>Saga University</v>
          </cell>
          <cell r="C471" t="str">
            <v>Graduate school of Agriculture</v>
          </cell>
          <cell r="D471" t="str">
            <v>Biological resource sciences/Food resource and environmental science</v>
          </cell>
          <cell r="E471" t="str">
            <v>Rural environment sciences</v>
          </cell>
          <cell r="F471" t="str">
            <v>Tomokazu Haraguchi</v>
          </cell>
          <cell r="G471" t="str">
            <v>https://www-ag-saga--u-ac-jp.translate.goog/main/39.html?_x_tr_sl=ja&amp;_x_tr_tl=en&amp;_x_tr_hl=ja&amp;_x_tr_pto=wapp</v>
          </cell>
          <cell r="H471" t="str">
            <v>Mandatory</v>
          </cell>
          <cell r="J471" t="str">
            <v>PhD candidates are not accepted</v>
          </cell>
          <cell r="K471" t="str">
            <v>N/A</v>
          </cell>
          <cell r="L471" t="str">
            <v>for_PreApplication_Matching</v>
          </cell>
          <cell r="M471" t="str">
            <v>緑</v>
          </cell>
          <cell r="N471">
            <v>22060</v>
          </cell>
          <cell r="O471">
            <v>41030</v>
          </cell>
          <cell r="P471">
            <v>41050</v>
          </cell>
          <cell r="ES471" t="str">
            <v>C22</v>
          </cell>
          <cell r="ET471" t="str">
            <v>F41</v>
          </cell>
          <cell r="EU471" t="str">
            <v/>
          </cell>
          <cell r="EV471" t="str">
            <v/>
          </cell>
          <cell r="EW471" t="str">
            <v/>
          </cell>
          <cell r="EX471" t="str">
            <v/>
          </cell>
          <cell r="EY471" t="str">
            <v/>
          </cell>
          <cell r="EZ471" t="str">
            <v/>
          </cell>
          <cell r="FA471" t="str">
            <v/>
          </cell>
          <cell r="FB471" t="str">
            <v/>
          </cell>
          <cell r="FC471" t="str">
            <v/>
          </cell>
          <cell r="FD471" t="str">
            <v/>
          </cell>
          <cell r="FE471" t="str">
            <v/>
          </cell>
          <cell r="FF471" t="str">
            <v/>
          </cell>
          <cell r="FG471" t="str">
            <v/>
          </cell>
          <cell r="FH471" t="str">
            <v/>
          </cell>
          <cell r="FI471" t="str">
            <v/>
          </cell>
          <cell r="FJ471" t="str">
            <v/>
          </cell>
          <cell r="FK471" t="str">
            <v/>
          </cell>
          <cell r="FL471" t="str">
            <v/>
          </cell>
          <cell r="FM471" t="str">
            <v/>
          </cell>
          <cell r="FN471" t="str">
            <v/>
          </cell>
          <cell r="FO471" t="str">
            <v/>
          </cell>
          <cell r="FP471" t="str">
            <v/>
          </cell>
          <cell r="FQ471" t="str">
            <v/>
          </cell>
          <cell r="FR471" t="str">
            <v/>
          </cell>
          <cell r="FS471" t="str">
            <v/>
          </cell>
          <cell r="FT471" t="str">
            <v/>
          </cell>
          <cell r="FU471" t="str">
            <v/>
          </cell>
          <cell r="FV471" t="str">
            <v/>
          </cell>
          <cell r="FW471" t="str">
            <v/>
          </cell>
          <cell r="FX471" t="str">
            <v/>
          </cell>
          <cell r="FY471" t="str">
            <v/>
          </cell>
          <cell r="FZ471" t="str">
            <v/>
          </cell>
          <cell r="GA471" t="str">
            <v/>
          </cell>
          <cell r="GB471" t="str">
            <v/>
          </cell>
          <cell r="GC471" t="str">
            <v/>
          </cell>
          <cell r="GD471" t="str">
            <v/>
          </cell>
          <cell r="GE471" t="str">
            <v/>
          </cell>
          <cell r="GF471" t="str">
            <v/>
          </cell>
          <cell r="GG471" t="str">
            <v/>
          </cell>
          <cell r="GH471" t="str">
            <v/>
          </cell>
          <cell r="GI471" t="str">
            <v/>
          </cell>
          <cell r="GJ471" t="str">
            <v/>
          </cell>
          <cell r="GK471" t="str">
            <v/>
          </cell>
          <cell r="GL471" t="str">
            <v/>
          </cell>
          <cell r="GM471" t="str">
            <v/>
          </cell>
          <cell r="GN471" t="str">
            <v/>
          </cell>
          <cell r="GO471" t="str">
            <v/>
          </cell>
          <cell r="GQ471">
            <v>471</v>
          </cell>
        </row>
        <row r="472">
          <cell r="A472" t="str">
            <v>7102D</v>
          </cell>
          <cell r="B472" t="str">
            <v>Saga University</v>
          </cell>
          <cell r="C472" t="str">
            <v>Graduate school of Agriculture</v>
          </cell>
          <cell r="D472" t="str">
            <v>Biological Sciences</v>
          </cell>
          <cell r="E472" t="str">
            <v>Laboratory of Nematology</v>
          </cell>
          <cell r="F472" t="str">
            <v>Toyoshi Yoshiga</v>
          </cell>
          <cell r="G472" t="str">
            <v>https://www-ag-saga--u-ac-jp.translate.goog/main/39.html?_x_tr_sl=ja&amp;_x_tr_tl=en&amp;_x_tr_hl=ja&amp;_x_tr_pto=wapp</v>
          </cell>
          <cell r="H472" t="str">
            <v>Mandatory</v>
          </cell>
          <cell r="J472" t="str">
            <v>PhD candidates are not accepted</v>
          </cell>
          <cell r="K472" t="str">
            <v>N/A</v>
          </cell>
          <cell r="L472" t="str">
            <v>for_PreApplication_Matching</v>
          </cell>
          <cell r="M472" t="str">
            <v>緑</v>
          </cell>
          <cell r="N472">
            <v>39040</v>
          </cell>
          <cell r="O472">
            <v>39050</v>
          </cell>
          <cell r="ES472" t="str">
            <v>F39</v>
          </cell>
          <cell r="ET472" t="str">
            <v/>
          </cell>
          <cell r="EU472" t="str">
            <v/>
          </cell>
          <cell r="EV472" t="str">
            <v/>
          </cell>
          <cell r="EW472" t="str">
            <v/>
          </cell>
          <cell r="EX472" t="str">
            <v/>
          </cell>
          <cell r="EY472" t="str">
            <v/>
          </cell>
          <cell r="EZ472" t="str">
            <v/>
          </cell>
          <cell r="FA472" t="str">
            <v/>
          </cell>
          <cell r="FB472" t="str">
            <v/>
          </cell>
          <cell r="FC472" t="str">
            <v/>
          </cell>
          <cell r="FD472" t="str">
            <v/>
          </cell>
          <cell r="FE472" t="str">
            <v/>
          </cell>
          <cell r="FF472" t="str">
            <v/>
          </cell>
          <cell r="FG472" t="str">
            <v/>
          </cell>
          <cell r="FH472" t="str">
            <v/>
          </cell>
          <cell r="FI472" t="str">
            <v/>
          </cell>
          <cell r="FJ472" t="str">
            <v/>
          </cell>
          <cell r="FK472" t="str">
            <v/>
          </cell>
          <cell r="FL472" t="str">
            <v/>
          </cell>
          <cell r="FM472" t="str">
            <v/>
          </cell>
          <cell r="FN472" t="str">
            <v/>
          </cell>
          <cell r="FO472" t="str">
            <v/>
          </cell>
          <cell r="FP472" t="str">
            <v/>
          </cell>
          <cell r="FQ472" t="str">
            <v/>
          </cell>
          <cell r="FR472" t="str">
            <v/>
          </cell>
          <cell r="FS472" t="str">
            <v/>
          </cell>
          <cell r="FT472" t="str">
            <v/>
          </cell>
          <cell r="FU472" t="str">
            <v/>
          </cell>
          <cell r="FV472" t="str">
            <v/>
          </cell>
          <cell r="FW472" t="str">
            <v/>
          </cell>
          <cell r="FX472" t="str">
            <v/>
          </cell>
          <cell r="FY472" t="str">
            <v/>
          </cell>
          <cell r="FZ472" t="str">
            <v/>
          </cell>
          <cell r="GA472" t="str">
            <v/>
          </cell>
          <cell r="GB472" t="str">
            <v/>
          </cell>
          <cell r="GC472" t="str">
            <v/>
          </cell>
          <cell r="GD472" t="str">
            <v/>
          </cell>
          <cell r="GE472" t="str">
            <v/>
          </cell>
          <cell r="GF472" t="str">
            <v/>
          </cell>
          <cell r="GG472" t="str">
            <v/>
          </cell>
          <cell r="GH472" t="str">
            <v/>
          </cell>
          <cell r="GI472" t="str">
            <v/>
          </cell>
          <cell r="GJ472" t="str">
            <v/>
          </cell>
          <cell r="GK472" t="str">
            <v/>
          </cell>
          <cell r="GL472" t="str">
            <v/>
          </cell>
          <cell r="GM472" t="str">
            <v/>
          </cell>
          <cell r="GN472" t="str">
            <v/>
          </cell>
          <cell r="GO472" t="str">
            <v/>
          </cell>
          <cell r="GQ472">
            <v>472</v>
          </cell>
        </row>
        <row r="473">
          <cell r="A473" t="str">
            <v>7102E</v>
          </cell>
          <cell r="B473" t="str">
            <v>Saga University</v>
          </cell>
          <cell r="C473" t="str">
            <v>Graduate school of Agriculture</v>
          </cell>
          <cell r="D473" t="str">
            <v>Biological Sciences</v>
          </cell>
          <cell r="E473" t="str">
            <v>Improvement of Tropical Crops laboratory</v>
          </cell>
          <cell r="F473" t="str">
            <v>Daisuke Fujita</v>
          </cell>
          <cell r="G473" t="str">
            <v>https://www-ag-saga--u-ac-jp.translate.goog/main/39.html?_x_tr_sl=ja&amp;_x_tr_tl=en&amp;_x_tr_hl=ja&amp;_x_tr_pto=wapp</v>
          </cell>
          <cell r="H473" t="str">
            <v>Mandatory</v>
          </cell>
          <cell r="J473" t="str">
            <v>PhD candidates are not accepted</v>
          </cell>
          <cell r="K473" t="str">
            <v>N/A</v>
          </cell>
          <cell r="L473" t="str">
            <v>for_PreApplication_Matching</v>
          </cell>
          <cell r="M473" t="str">
            <v>緑</v>
          </cell>
          <cell r="N473">
            <v>39010</v>
          </cell>
          <cell r="O473">
            <v>39040</v>
          </cell>
          <cell r="ES473" t="str">
            <v>F39</v>
          </cell>
          <cell r="ET473" t="str">
            <v/>
          </cell>
          <cell r="EU473" t="str">
            <v/>
          </cell>
          <cell r="EV473" t="str">
            <v/>
          </cell>
          <cell r="EW473" t="str">
            <v/>
          </cell>
          <cell r="EX473" t="str">
            <v/>
          </cell>
          <cell r="EY473" t="str">
            <v/>
          </cell>
          <cell r="EZ473" t="str">
            <v/>
          </cell>
          <cell r="FA473" t="str">
            <v/>
          </cell>
          <cell r="FB473" t="str">
            <v/>
          </cell>
          <cell r="FC473" t="str">
            <v/>
          </cell>
          <cell r="FD473" t="str">
            <v/>
          </cell>
          <cell r="FE473" t="str">
            <v/>
          </cell>
          <cell r="FF473" t="str">
            <v/>
          </cell>
          <cell r="FG473" t="str">
            <v/>
          </cell>
          <cell r="FH473" t="str">
            <v/>
          </cell>
          <cell r="FI473" t="str">
            <v/>
          </cell>
          <cell r="FJ473" t="str">
            <v/>
          </cell>
          <cell r="FK473" t="str">
            <v/>
          </cell>
          <cell r="FL473" t="str">
            <v/>
          </cell>
          <cell r="FM473" t="str">
            <v/>
          </cell>
          <cell r="FN473" t="str">
            <v/>
          </cell>
          <cell r="FO473" t="str">
            <v/>
          </cell>
          <cell r="FP473" t="str">
            <v/>
          </cell>
          <cell r="FQ473" t="str">
            <v/>
          </cell>
          <cell r="FR473" t="str">
            <v/>
          </cell>
          <cell r="FS473" t="str">
            <v/>
          </cell>
          <cell r="FT473" t="str">
            <v/>
          </cell>
          <cell r="FU473" t="str">
            <v/>
          </cell>
          <cell r="FV473" t="str">
            <v/>
          </cell>
          <cell r="FW473" t="str">
            <v/>
          </cell>
          <cell r="FX473" t="str">
            <v/>
          </cell>
          <cell r="FY473" t="str">
            <v/>
          </cell>
          <cell r="FZ473" t="str">
            <v/>
          </cell>
          <cell r="GA473" t="str">
            <v/>
          </cell>
          <cell r="GB473" t="str">
            <v/>
          </cell>
          <cell r="GC473" t="str">
            <v/>
          </cell>
          <cell r="GD473" t="str">
            <v/>
          </cell>
          <cell r="GE473" t="str">
            <v/>
          </cell>
          <cell r="GF473" t="str">
            <v/>
          </cell>
          <cell r="GG473" t="str">
            <v/>
          </cell>
          <cell r="GH473" t="str">
            <v/>
          </cell>
          <cell r="GI473" t="str">
            <v/>
          </cell>
          <cell r="GJ473" t="str">
            <v/>
          </cell>
          <cell r="GK473" t="str">
            <v/>
          </cell>
          <cell r="GL473" t="str">
            <v/>
          </cell>
          <cell r="GM473" t="str">
            <v/>
          </cell>
          <cell r="GN473" t="str">
            <v/>
          </cell>
          <cell r="GO473" t="str">
            <v/>
          </cell>
          <cell r="GQ473">
            <v>473</v>
          </cell>
        </row>
        <row r="474">
          <cell r="A474" t="str">
            <v>7102F</v>
          </cell>
          <cell r="B474" t="str">
            <v>Saga University</v>
          </cell>
          <cell r="C474" t="str">
            <v>Graduate school of Agriculture</v>
          </cell>
          <cell r="D474" t="str">
            <v>Biological Sciences</v>
          </cell>
          <cell r="E474" t="str">
            <v>Fruit Tree Science</v>
          </cell>
          <cell r="F474" t="str">
            <v>Nobuhiro Kotoda</v>
          </cell>
          <cell r="G474" t="str">
            <v>https://www-ag-saga--u-ac-jp.translate.goog/main/39.html?_x_tr_sl=ja&amp;_x_tr_tl=en&amp;_x_tr_hl=ja&amp;_x_tr_pto=wapp</v>
          </cell>
          <cell r="H474" t="str">
            <v>Mandatory</v>
          </cell>
          <cell r="J474" t="str">
            <v>PhD candidates are not accepted</v>
          </cell>
          <cell r="K474" t="str">
            <v>N/A</v>
          </cell>
          <cell r="L474" t="str">
            <v>for_PreApplication_Matching</v>
          </cell>
          <cell r="M474" t="str">
            <v>緑</v>
          </cell>
          <cell r="N474">
            <v>38010</v>
          </cell>
          <cell r="O474">
            <v>38050</v>
          </cell>
          <cell r="P474">
            <v>39010</v>
          </cell>
          <cell r="Q474">
            <v>39030</v>
          </cell>
          <cell r="R474">
            <v>39060</v>
          </cell>
          <cell r="ES474" t="str">
            <v>F38</v>
          </cell>
          <cell r="ET474" t="str">
            <v>F39</v>
          </cell>
          <cell r="EU474" t="str">
            <v/>
          </cell>
          <cell r="EV474" t="str">
            <v/>
          </cell>
          <cell r="EW474" t="str">
            <v/>
          </cell>
          <cell r="EX474" t="str">
            <v/>
          </cell>
          <cell r="EY474" t="str">
            <v/>
          </cell>
          <cell r="EZ474" t="str">
            <v/>
          </cell>
          <cell r="FA474" t="str">
            <v/>
          </cell>
          <cell r="FB474" t="str">
            <v/>
          </cell>
          <cell r="FC474" t="str">
            <v/>
          </cell>
          <cell r="FD474" t="str">
            <v/>
          </cell>
          <cell r="FE474" t="str">
            <v/>
          </cell>
          <cell r="FF474" t="str">
            <v/>
          </cell>
          <cell r="FG474" t="str">
            <v/>
          </cell>
          <cell r="FH474" t="str">
            <v/>
          </cell>
          <cell r="FI474" t="str">
            <v/>
          </cell>
          <cell r="FJ474" t="str">
            <v/>
          </cell>
          <cell r="FK474" t="str">
            <v/>
          </cell>
          <cell r="FL474" t="str">
            <v/>
          </cell>
          <cell r="FM474" t="str">
            <v/>
          </cell>
          <cell r="FN474" t="str">
            <v/>
          </cell>
          <cell r="FO474" t="str">
            <v/>
          </cell>
          <cell r="FP474" t="str">
            <v/>
          </cell>
          <cell r="FQ474" t="str">
            <v/>
          </cell>
          <cell r="FR474" t="str">
            <v/>
          </cell>
          <cell r="FS474" t="str">
            <v/>
          </cell>
          <cell r="FT474" t="str">
            <v/>
          </cell>
          <cell r="FU474" t="str">
            <v/>
          </cell>
          <cell r="FV474" t="str">
            <v/>
          </cell>
          <cell r="FW474" t="str">
            <v/>
          </cell>
          <cell r="FX474" t="str">
            <v/>
          </cell>
          <cell r="FY474" t="str">
            <v/>
          </cell>
          <cell r="FZ474" t="str">
            <v/>
          </cell>
          <cell r="GA474" t="str">
            <v/>
          </cell>
          <cell r="GB474" t="str">
            <v/>
          </cell>
          <cell r="GC474" t="str">
            <v/>
          </cell>
          <cell r="GD474" t="str">
            <v/>
          </cell>
          <cell r="GE474" t="str">
            <v/>
          </cell>
          <cell r="GF474" t="str">
            <v/>
          </cell>
          <cell r="GG474" t="str">
            <v/>
          </cell>
          <cell r="GH474" t="str">
            <v/>
          </cell>
          <cell r="GI474" t="str">
            <v/>
          </cell>
          <cell r="GJ474" t="str">
            <v/>
          </cell>
          <cell r="GK474" t="str">
            <v/>
          </cell>
          <cell r="GL474" t="str">
            <v/>
          </cell>
          <cell r="GM474" t="str">
            <v/>
          </cell>
          <cell r="GN474" t="str">
            <v/>
          </cell>
          <cell r="GO474" t="str">
            <v/>
          </cell>
          <cell r="GQ474">
            <v>474</v>
          </cell>
        </row>
        <row r="475">
          <cell r="A475" t="str">
            <v>7102G</v>
          </cell>
          <cell r="B475" t="str">
            <v>Saga University</v>
          </cell>
          <cell r="C475" t="str">
            <v>Graduate school of Agriculture</v>
          </cell>
          <cell r="D475" t="str">
            <v>Bioresource　Science</v>
          </cell>
          <cell r="E475" t="str">
            <v>Laboratory of Animal Resource Development</v>
          </cell>
          <cell r="F475" t="str">
            <v>Kenichi Yamanaka</v>
          </cell>
          <cell r="G475" t="str">
            <v>https://www-ag-saga--u-ac-jp.translate.goog/main/39.html?_x_tr_sl=ja&amp;_x_tr_tl=en&amp;_x_tr_hl=ja&amp;_x_tr_pto=wapp</v>
          </cell>
          <cell r="H475" t="str">
            <v>Mandatory</v>
          </cell>
          <cell r="J475" t="str">
            <v>PhD candidates are not accepted</v>
          </cell>
          <cell r="K475" t="str">
            <v>N/A</v>
          </cell>
          <cell r="L475" t="str">
            <v>for_PreApplication_Matching</v>
          </cell>
          <cell r="M475" t="str">
            <v>緑</v>
          </cell>
          <cell r="N475">
            <v>42010</v>
          </cell>
          <cell r="O475">
            <v>42030</v>
          </cell>
          <cell r="P475">
            <v>42040</v>
          </cell>
          <cell r="ES475" t="str">
            <v>F42</v>
          </cell>
          <cell r="ET475" t="str">
            <v/>
          </cell>
          <cell r="EU475" t="str">
            <v/>
          </cell>
          <cell r="EV475" t="str">
            <v/>
          </cell>
          <cell r="EW475" t="str">
            <v/>
          </cell>
          <cell r="EX475" t="str">
            <v/>
          </cell>
          <cell r="EY475" t="str">
            <v/>
          </cell>
          <cell r="EZ475" t="str">
            <v/>
          </cell>
          <cell r="FA475" t="str">
            <v/>
          </cell>
          <cell r="FB475" t="str">
            <v/>
          </cell>
          <cell r="FC475" t="str">
            <v/>
          </cell>
          <cell r="FD475" t="str">
            <v/>
          </cell>
          <cell r="FE475" t="str">
            <v/>
          </cell>
          <cell r="FF475" t="str">
            <v/>
          </cell>
          <cell r="FG475" t="str">
            <v/>
          </cell>
          <cell r="FH475" t="str">
            <v/>
          </cell>
          <cell r="FI475" t="str">
            <v/>
          </cell>
          <cell r="FJ475" t="str">
            <v/>
          </cell>
          <cell r="FK475" t="str">
            <v/>
          </cell>
          <cell r="FL475" t="str">
            <v/>
          </cell>
          <cell r="FM475" t="str">
            <v/>
          </cell>
          <cell r="FN475" t="str">
            <v/>
          </cell>
          <cell r="FO475" t="str">
            <v/>
          </cell>
          <cell r="FP475" t="str">
            <v/>
          </cell>
          <cell r="FQ475" t="str">
            <v/>
          </cell>
          <cell r="FR475" t="str">
            <v/>
          </cell>
          <cell r="FS475" t="str">
            <v/>
          </cell>
          <cell r="FT475" t="str">
            <v/>
          </cell>
          <cell r="FU475" t="str">
            <v/>
          </cell>
          <cell r="FV475" t="str">
            <v/>
          </cell>
          <cell r="FW475" t="str">
            <v/>
          </cell>
          <cell r="FX475" t="str">
            <v/>
          </cell>
          <cell r="FY475" t="str">
            <v/>
          </cell>
          <cell r="FZ475" t="str">
            <v/>
          </cell>
          <cell r="GA475" t="str">
            <v/>
          </cell>
          <cell r="GB475" t="str">
            <v/>
          </cell>
          <cell r="GC475" t="str">
            <v/>
          </cell>
          <cell r="GD475" t="str">
            <v/>
          </cell>
          <cell r="GE475" t="str">
            <v/>
          </cell>
          <cell r="GF475" t="str">
            <v/>
          </cell>
          <cell r="GG475" t="str">
            <v/>
          </cell>
          <cell r="GH475" t="str">
            <v/>
          </cell>
          <cell r="GI475" t="str">
            <v/>
          </cell>
          <cell r="GJ475" t="str">
            <v/>
          </cell>
          <cell r="GK475" t="str">
            <v/>
          </cell>
          <cell r="GL475" t="str">
            <v/>
          </cell>
          <cell r="GM475" t="str">
            <v/>
          </cell>
          <cell r="GN475" t="str">
            <v/>
          </cell>
          <cell r="GO475" t="str">
            <v/>
          </cell>
          <cell r="GQ475">
            <v>475</v>
          </cell>
        </row>
        <row r="476">
          <cell r="A476" t="str">
            <v>7102H</v>
          </cell>
          <cell r="B476" t="str">
            <v>Saga University</v>
          </cell>
          <cell r="C476" t="str">
            <v>Graduate school of Agriculture</v>
          </cell>
          <cell r="D476" t="str">
            <v>Biological Sciences</v>
          </cell>
          <cell r="E476" t="str">
            <v>Systems Ecology</v>
          </cell>
          <cell r="F476" t="str">
            <v>Makoto Tokuda</v>
          </cell>
          <cell r="G476" t="str">
            <v>https://www-ag-saga--u-ac-jp.translate.goog/main/39.html?_x_tr_sl=ja&amp;_x_tr_tl=en&amp;_x_tr_hl=ja&amp;_x_tr_pto=wapp</v>
          </cell>
          <cell r="H476" t="str">
            <v>Mandatory</v>
          </cell>
          <cell r="J476" t="str">
            <v>PhD candidates are not accepted</v>
          </cell>
          <cell r="K476" t="str">
            <v>N/A</v>
          </cell>
          <cell r="L476" t="str">
            <v>for_PreApplication_Matching</v>
          </cell>
          <cell r="M476" t="str">
            <v>緑</v>
          </cell>
          <cell r="N476">
            <v>39040</v>
          </cell>
          <cell r="O476">
            <v>39050</v>
          </cell>
          <cell r="P476">
            <v>39060</v>
          </cell>
          <cell r="Q476">
            <v>45030</v>
          </cell>
          <cell r="R476">
            <v>45040</v>
          </cell>
          <cell r="ES476" t="str">
            <v>F39</v>
          </cell>
          <cell r="ET476" t="str">
            <v>G45</v>
          </cell>
          <cell r="EU476" t="str">
            <v/>
          </cell>
          <cell r="EV476" t="str">
            <v/>
          </cell>
          <cell r="EW476" t="str">
            <v/>
          </cell>
          <cell r="EX476" t="str">
            <v/>
          </cell>
          <cell r="EY476" t="str">
            <v/>
          </cell>
          <cell r="EZ476" t="str">
            <v/>
          </cell>
          <cell r="FA476" t="str">
            <v/>
          </cell>
          <cell r="FB476" t="str">
            <v/>
          </cell>
          <cell r="FC476" t="str">
            <v/>
          </cell>
          <cell r="FD476" t="str">
            <v/>
          </cell>
          <cell r="FE476" t="str">
            <v/>
          </cell>
          <cell r="FF476" t="str">
            <v/>
          </cell>
          <cell r="FG476" t="str">
            <v/>
          </cell>
          <cell r="FH476" t="str">
            <v/>
          </cell>
          <cell r="FI476" t="str">
            <v/>
          </cell>
          <cell r="FJ476" t="str">
            <v/>
          </cell>
          <cell r="FK476" t="str">
            <v/>
          </cell>
          <cell r="FL476" t="str">
            <v/>
          </cell>
          <cell r="FM476" t="str">
            <v/>
          </cell>
          <cell r="FN476" t="str">
            <v/>
          </cell>
          <cell r="FO476" t="str">
            <v/>
          </cell>
          <cell r="FP476" t="str">
            <v/>
          </cell>
          <cell r="FQ476" t="str">
            <v/>
          </cell>
          <cell r="FR476" t="str">
            <v/>
          </cell>
          <cell r="FS476" t="str">
            <v/>
          </cell>
          <cell r="FT476" t="str">
            <v/>
          </cell>
          <cell r="FU476" t="str">
            <v/>
          </cell>
          <cell r="FV476" t="str">
            <v/>
          </cell>
          <cell r="FW476" t="str">
            <v/>
          </cell>
          <cell r="FX476" t="str">
            <v/>
          </cell>
          <cell r="FY476" t="str">
            <v/>
          </cell>
          <cell r="FZ476" t="str">
            <v/>
          </cell>
          <cell r="GA476" t="str">
            <v/>
          </cell>
          <cell r="GB476" t="str">
            <v/>
          </cell>
          <cell r="GC476" t="str">
            <v/>
          </cell>
          <cell r="GD476" t="str">
            <v/>
          </cell>
          <cell r="GE476" t="str">
            <v/>
          </cell>
          <cell r="GF476" t="str">
            <v/>
          </cell>
          <cell r="GG476" t="str">
            <v/>
          </cell>
          <cell r="GH476" t="str">
            <v/>
          </cell>
          <cell r="GI476" t="str">
            <v/>
          </cell>
          <cell r="GJ476" t="str">
            <v/>
          </cell>
          <cell r="GK476" t="str">
            <v/>
          </cell>
          <cell r="GL476" t="str">
            <v/>
          </cell>
          <cell r="GM476" t="str">
            <v/>
          </cell>
          <cell r="GN476" t="str">
            <v/>
          </cell>
          <cell r="GO476" t="str">
            <v/>
          </cell>
          <cell r="GQ476">
            <v>476</v>
          </cell>
        </row>
        <row r="477">
          <cell r="A477" t="str">
            <v>7102I</v>
          </cell>
          <cell r="B477" t="str">
            <v>Saga University</v>
          </cell>
          <cell r="C477" t="str">
            <v>Graduate school of Agriculture</v>
          </cell>
          <cell r="D477" t="str">
            <v>Biological Sciences</v>
          </cell>
          <cell r="E477" t="str">
            <v>Crop Science</v>
          </cell>
          <cell r="F477" t="str">
            <v>Akihiro Suzuki</v>
          </cell>
          <cell r="G477" t="str">
            <v>https://www-ag-saga--u-ac-jp.translate.goog/main/39.html?_x_tr_sl=ja&amp;_x_tr_tl=en&amp;_x_tr_hl=ja&amp;_x_tr_pto=wapp</v>
          </cell>
          <cell r="H477" t="str">
            <v>Mandatory</v>
          </cell>
          <cell r="J477" t="str">
            <v>PhD candidates are not accepted</v>
          </cell>
          <cell r="K477" t="str">
            <v>N/A</v>
          </cell>
          <cell r="L477" t="str">
            <v>for_PreApplication_Matching</v>
          </cell>
          <cell r="M477" t="str">
            <v>緑</v>
          </cell>
          <cell r="N477">
            <v>38010</v>
          </cell>
          <cell r="O477">
            <v>39020</v>
          </cell>
          <cell r="P477">
            <v>39010</v>
          </cell>
          <cell r="Q477">
            <v>39030</v>
          </cell>
          <cell r="ES477" t="str">
            <v>F38</v>
          </cell>
          <cell r="ET477" t="str">
            <v>F39</v>
          </cell>
          <cell r="EU477" t="str">
            <v/>
          </cell>
          <cell r="EV477" t="str">
            <v/>
          </cell>
          <cell r="EW477" t="str">
            <v/>
          </cell>
          <cell r="EX477" t="str">
            <v/>
          </cell>
          <cell r="EY477" t="str">
            <v/>
          </cell>
          <cell r="EZ477" t="str">
            <v/>
          </cell>
          <cell r="FA477" t="str">
            <v/>
          </cell>
          <cell r="FB477" t="str">
            <v/>
          </cell>
          <cell r="FC477" t="str">
            <v/>
          </cell>
          <cell r="FD477" t="str">
            <v/>
          </cell>
          <cell r="FE477" t="str">
            <v/>
          </cell>
          <cell r="FF477" t="str">
            <v/>
          </cell>
          <cell r="FG477" t="str">
            <v/>
          </cell>
          <cell r="FH477" t="str">
            <v/>
          </cell>
          <cell r="FI477" t="str">
            <v/>
          </cell>
          <cell r="FJ477" t="str">
            <v/>
          </cell>
          <cell r="FK477" t="str">
            <v/>
          </cell>
          <cell r="FL477" t="str">
            <v/>
          </cell>
          <cell r="FM477" t="str">
            <v/>
          </cell>
          <cell r="FN477" t="str">
            <v/>
          </cell>
          <cell r="FO477" t="str">
            <v/>
          </cell>
          <cell r="FP477" t="str">
            <v/>
          </cell>
          <cell r="FQ477" t="str">
            <v/>
          </cell>
          <cell r="FR477" t="str">
            <v/>
          </cell>
          <cell r="FS477" t="str">
            <v/>
          </cell>
          <cell r="FT477" t="str">
            <v/>
          </cell>
          <cell r="FU477" t="str">
            <v/>
          </cell>
          <cell r="FV477" t="str">
            <v/>
          </cell>
          <cell r="FW477" t="str">
            <v/>
          </cell>
          <cell r="FX477" t="str">
            <v/>
          </cell>
          <cell r="FY477" t="str">
            <v/>
          </cell>
          <cell r="FZ477" t="str">
            <v/>
          </cell>
          <cell r="GA477" t="str">
            <v/>
          </cell>
          <cell r="GB477" t="str">
            <v/>
          </cell>
          <cell r="GC477" t="str">
            <v/>
          </cell>
          <cell r="GD477" t="str">
            <v/>
          </cell>
          <cell r="GE477" t="str">
            <v/>
          </cell>
          <cell r="GF477" t="str">
            <v/>
          </cell>
          <cell r="GG477" t="str">
            <v/>
          </cell>
          <cell r="GH477" t="str">
            <v/>
          </cell>
          <cell r="GI477" t="str">
            <v/>
          </cell>
          <cell r="GJ477" t="str">
            <v/>
          </cell>
          <cell r="GK477" t="str">
            <v/>
          </cell>
          <cell r="GL477" t="str">
            <v/>
          </cell>
          <cell r="GM477" t="str">
            <v/>
          </cell>
          <cell r="GN477" t="str">
            <v/>
          </cell>
          <cell r="GO477" t="str">
            <v/>
          </cell>
          <cell r="GQ477">
            <v>477</v>
          </cell>
        </row>
        <row r="478">
          <cell r="A478" t="str">
            <v>7102J</v>
          </cell>
          <cell r="B478" t="str">
            <v>Saga University</v>
          </cell>
          <cell r="C478" t="str">
            <v>Graduate school of Agriculture</v>
          </cell>
          <cell r="G478" t="str">
            <v>https://www-ag-saga--u-ac-jp.translate.goog/main/39.html?_x_tr_sl=ja&amp;_x_tr_tl=en&amp;_x_tr_hl=ja&amp;_x_tr_pto=wapp</v>
          </cell>
          <cell r="H478" t="str">
            <v>Not mandatory</v>
          </cell>
          <cell r="I478" t="str">
            <v>https://www.sao.saga-u.ac.jp/PDF/R7/202410PPAGHD_Mzaigaishihi.pdf</v>
          </cell>
          <cell r="J478" t="str">
            <v>PhD candidates are not accepted</v>
          </cell>
          <cell r="K478" t="str">
            <v>N/A</v>
          </cell>
          <cell r="L478" t="str">
            <v>for_PreApplication_Matching</v>
          </cell>
          <cell r="M478" t="str">
            <v>緑</v>
          </cell>
          <cell r="ES478" t="str">
            <v>A4</v>
          </cell>
          <cell r="ET478" t="str">
            <v>E33</v>
          </cell>
          <cell r="EU478" t="str">
            <v>E34</v>
          </cell>
          <cell r="EV478" t="str">
            <v>E37</v>
          </cell>
          <cell r="EW478" t="str">
            <v>F38</v>
          </cell>
          <cell r="EX478" t="str">
            <v>F39</v>
          </cell>
          <cell r="EY478" t="str">
            <v>F40</v>
          </cell>
          <cell r="EZ478" t="str">
            <v>F41</v>
          </cell>
          <cell r="FA478" t="str">
            <v>F42</v>
          </cell>
          <cell r="FB478" t="str">
            <v>G45</v>
          </cell>
          <cell r="FC478" t="str">
            <v>H47</v>
          </cell>
          <cell r="FD478" t="str">
            <v>I59</v>
          </cell>
          <cell r="FE478" t="str">
            <v/>
          </cell>
          <cell r="FF478" t="str">
            <v/>
          </cell>
          <cell r="FG478" t="str">
            <v/>
          </cell>
          <cell r="FH478" t="str">
            <v/>
          </cell>
          <cell r="FI478" t="str">
            <v/>
          </cell>
          <cell r="FJ478" t="str">
            <v/>
          </cell>
          <cell r="FK478" t="str">
            <v/>
          </cell>
          <cell r="FL478" t="str">
            <v/>
          </cell>
          <cell r="FM478" t="str">
            <v/>
          </cell>
          <cell r="FN478" t="str">
            <v/>
          </cell>
          <cell r="FO478" t="str">
            <v/>
          </cell>
          <cell r="FP478" t="str">
            <v/>
          </cell>
          <cell r="FQ478" t="str">
            <v/>
          </cell>
          <cell r="FR478" t="str">
            <v/>
          </cell>
          <cell r="FS478" t="str">
            <v/>
          </cell>
          <cell r="FT478" t="str">
            <v/>
          </cell>
          <cell r="FU478" t="str">
            <v/>
          </cell>
          <cell r="FV478" t="str">
            <v/>
          </cell>
          <cell r="FW478" t="str">
            <v/>
          </cell>
          <cell r="FX478" t="str">
            <v/>
          </cell>
          <cell r="FY478" t="str">
            <v/>
          </cell>
          <cell r="FZ478" t="str">
            <v/>
          </cell>
          <cell r="GA478" t="str">
            <v/>
          </cell>
          <cell r="GB478" t="str">
            <v/>
          </cell>
          <cell r="GC478" t="str">
            <v/>
          </cell>
          <cell r="GD478" t="str">
            <v/>
          </cell>
          <cell r="GE478" t="str">
            <v/>
          </cell>
          <cell r="GF478" t="str">
            <v/>
          </cell>
          <cell r="GG478" t="str">
            <v/>
          </cell>
          <cell r="GH478" t="str">
            <v/>
          </cell>
          <cell r="GI478" t="str">
            <v/>
          </cell>
          <cell r="GJ478" t="str">
            <v/>
          </cell>
          <cell r="GK478" t="str">
            <v/>
          </cell>
          <cell r="GL478" t="str">
            <v/>
          </cell>
          <cell r="GM478" t="str">
            <v/>
          </cell>
          <cell r="GN478" t="str">
            <v/>
          </cell>
          <cell r="GO478" t="str">
            <v/>
          </cell>
          <cell r="GQ478">
            <v>478</v>
          </cell>
        </row>
        <row r="479">
          <cell r="A479" t="str">
            <v>7103G</v>
          </cell>
          <cell r="B479" t="str">
            <v>Saga University</v>
          </cell>
          <cell r="C479" t="str">
            <v>Graduate School of Science and Engineering</v>
          </cell>
          <cell r="D479" t="str">
            <v>Electrical and Electronic Engineering Course (Master's course)/
Mechanical and Electrical Energy Engineering Course (Ph.D course)</v>
          </cell>
          <cell r="E479" t="str">
            <v>Optoelectronics Laboratory</v>
          </cell>
          <cell r="F479" t="str">
            <v>Tooru TANAKA</v>
          </cell>
          <cell r="G479" t="str">
            <v>https://www.se.saga-u.ac.jp/en/index.html</v>
          </cell>
          <cell r="H479" t="str">
            <v>Mandatory</v>
          </cell>
          <cell r="I479" t="str">
            <v>https://research.dl.saga-u.ac.jp/profile/en.108cb3561f2d1a95.html</v>
          </cell>
          <cell r="J479" t="str">
            <v>Mandatory</v>
          </cell>
          <cell r="K479" t="str">
            <v>https://research.dl.saga-u.ac.jp/profile/en.108cb3561f2d1a95.html</v>
          </cell>
          <cell r="L479" t="str">
            <v>for_PreApplication_Matching</v>
          </cell>
          <cell r="M479" t="str">
            <v>緑</v>
          </cell>
          <cell r="N479">
            <v>21050</v>
          </cell>
          <cell r="O479">
            <v>21060</v>
          </cell>
          <cell r="ES479" t="str">
            <v>C21</v>
          </cell>
          <cell r="ET479" t="str">
            <v/>
          </cell>
          <cell r="EU479" t="str">
            <v/>
          </cell>
          <cell r="EV479" t="str">
            <v/>
          </cell>
          <cell r="EW479" t="str">
            <v/>
          </cell>
          <cell r="EX479" t="str">
            <v/>
          </cell>
          <cell r="EY479" t="str">
            <v/>
          </cell>
          <cell r="EZ479" t="str">
            <v/>
          </cell>
          <cell r="FA479" t="str">
            <v/>
          </cell>
          <cell r="FB479" t="str">
            <v/>
          </cell>
          <cell r="FC479" t="str">
            <v/>
          </cell>
          <cell r="FD479" t="str">
            <v/>
          </cell>
          <cell r="FE479" t="str">
            <v/>
          </cell>
          <cell r="FF479" t="str">
            <v/>
          </cell>
          <cell r="FG479" t="str">
            <v/>
          </cell>
          <cell r="FH479" t="str">
            <v/>
          </cell>
          <cell r="FI479" t="str">
            <v/>
          </cell>
          <cell r="FJ479" t="str">
            <v/>
          </cell>
          <cell r="FK479" t="str">
            <v/>
          </cell>
          <cell r="FL479" t="str">
            <v/>
          </cell>
          <cell r="FM479" t="str">
            <v/>
          </cell>
          <cell r="FN479" t="str">
            <v/>
          </cell>
          <cell r="FO479" t="str">
            <v/>
          </cell>
          <cell r="FP479" t="str">
            <v/>
          </cell>
          <cell r="FQ479" t="str">
            <v/>
          </cell>
          <cell r="FR479" t="str">
            <v/>
          </cell>
          <cell r="FS479" t="str">
            <v/>
          </cell>
          <cell r="FT479" t="str">
            <v/>
          </cell>
          <cell r="FU479" t="str">
            <v/>
          </cell>
          <cell r="FV479" t="str">
            <v/>
          </cell>
          <cell r="FW479" t="str">
            <v/>
          </cell>
          <cell r="FX479" t="str">
            <v/>
          </cell>
          <cell r="FY479" t="str">
            <v/>
          </cell>
          <cell r="FZ479" t="str">
            <v/>
          </cell>
          <cell r="GA479" t="str">
            <v/>
          </cell>
          <cell r="GB479" t="str">
            <v/>
          </cell>
          <cell r="GC479" t="str">
            <v/>
          </cell>
          <cell r="GD479" t="str">
            <v/>
          </cell>
          <cell r="GE479" t="str">
            <v/>
          </cell>
          <cell r="GF479" t="str">
            <v/>
          </cell>
          <cell r="GG479" t="str">
            <v/>
          </cell>
          <cell r="GH479" t="str">
            <v/>
          </cell>
          <cell r="GI479" t="str">
            <v/>
          </cell>
          <cell r="GJ479" t="str">
            <v/>
          </cell>
          <cell r="GK479" t="str">
            <v/>
          </cell>
          <cell r="GL479" t="str">
            <v/>
          </cell>
          <cell r="GM479" t="str">
            <v/>
          </cell>
          <cell r="GN479" t="str">
            <v/>
          </cell>
          <cell r="GO479" t="str">
            <v/>
          </cell>
          <cell r="GQ479">
            <v>479</v>
          </cell>
        </row>
        <row r="480">
          <cell r="A480" t="str">
            <v>7103H</v>
          </cell>
          <cell r="B480" t="str">
            <v>SAGA University</v>
          </cell>
          <cell r="C480" t="str">
            <v>Graduate School of Science and Engineering</v>
          </cell>
          <cell r="D480" t="str">
            <v>Civil Engineering and Architectural Design Course</v>
          </cell>
          <cell r="E480" t="str">
            <v>Environmental System Engineering</v>
          </cell>
          <cell r="F480" t="str">
            <v>Hideo Oshikawa</v>
          </cell>
          <cell r="G480" t="str">
            <v>https://www.se.saga-u.ac.jp/en/index.html</v>
          </cell>
          <cell r="H480" t="str">
            <v>Mandatory</v>
          </cell>
          <cell r="I480" t="str">
            <v>https://research.dl.saga-u.ac.jp/profile/en.58c9356b1955f4e959c123490551be02.html</v>
          </cell>
          <cell r="J480" t="str">
            <v>Mandatory</v>
          </cell>
          <cell r="K480" t="str">
            <v>https://research.dl.saga-u.ac.jp/profile/en.58c9356b1955f4e959c123490551be02.html</v>
          </cell>
          <cell r="L480" t="str">
            <v>for_PreApplication_Matching</v>
          </cell>
          <cell r="M480" t="str">
            <v>緑</v>
          </cell>
          <cell r="N480">
            <v>22040</v>
          </cell>
          <cell r="ES480" t="str">
            <v>C22</v>
          </cell>
          <cell r="ET480" t="str">
            <v/>
          </cell>
          <cell r="EU480" t="str">
            <v/>
          </cell>
          <cell r="EV480" t="str">
            <v/>
          </cell>
          <cell r="EW480" t="str">
            <v/>
          </cell>
          <cell r="EX480" t="str">
            <v/>
          </cell>
          <cell r="EY480" t="str">
            <v/>
          </cell>
          <cell r="EZ480" t="str">
            <v/>
          </cell>
          <cell r="FA480" t="str">
            <v/>
          </cell>
          <cell r="FB480" t="str">
            <v/>
          </cell>
          <cell r="FC480" t="str">
            <v/>
          </cell>
          <cell r="FD480" t="str">
            <v/>
          </cell>
          <cell r="FE480" t="str">
            <v/>
          </cell>
          <cell r="FF480" t="str">
            <v/>
          </cell>
          <cell r="FG480" t="str">
            <v/>
          </cell>
          <cell r="FH480" t="str">
            <v/>
          </cell>
          <cell r="FI480" t="str">
            <v/>
          </cell>
          <cell r="FJ480" t="str">
            <v/>
          </cell>
          <cell r="FK480" t="str">
            <v/>
          </cell>
          <cell r="FL480" t="str">
            <v/>
          </cell>
          <cell r="FM480" t="str">
            <v/>
          </cell>
          <cell r="FN480" t="str">
            <v/>
          </cell>
          <cell r="FO480" t="str">
            <v/>
          </cell>
          <cell r="FP480" t="str">
            <v/>
          </cell>
          <cell r="FQ480" t="str">
            <v/>
          </cell>
          <cell r="FR480" t="str">
            <v/>
          </cell>
          <cell r="FS480" t="str">
            <v/>
          </cell>
          <cell r="FT480" t="str">
            <v/>
          </cell>
          <cell r="FU480" t="str">
            <v/>
          </cell>
          <cell r="FV480" t="str">
            <v/>
          </cell>
          <cell r="FW480" t="str">
            <v/>
          </cell>
          <cell r="FX480" t="str">
            <v/>
          </cell>
          <cell r="FY480" t="str">
            <v/>
          </cell>
          <cell r="FZ480" t="str">
            <v/>
          </cell>
          <cell r="GA480" t="str">
            <v/>
          </cell>
          <cell r="GB480" t="str">
            <v/>
          </cell>
          <cell r="GC480" t="str">
            <v/>
          </cell>
          <cell r="GD480" t="str">
            <v/>
          </cell>
          <cell r="GE480" t="str">
            <v/>
          </cell>
          <cell r="GF480" t="str">
            <v/>
          </cell>
          <cell r="GG480" t="str">
            <v/>
          </cell>
          <cell r="GH480" t="str">
            <v/>
          </cell>
          <cell r="GI480" t="str">
            <v/>
          </cell>
          <cell r="GJ480" t="str">
            <v/>
          </cell>
          <cell r="GK480" t="str">
            <v/>
          </cell>
          <cell r="GL480" t="str">
            <v/>
          </cell>
          <cell r="GM480" t="str">
            <v/>
          </cell>
          <cell r="GN480" t="str">
            <v/>
          </cell>
          <cell r="GO480" t="str">
            <v/>
          </cell>
          <cell r="GQ480">
            <v>480</v>
          </cell>
        </row>
        <row r="481">
          <cell r="A481" t="str">
            <v>7103I</v>
          </cell>
          <cell r="B481" t="str">
            <v>SAGA University</v>
          </cell>
          <cell r="C481" t="str">
            <v>Graduate School of Science and Engineering</v>
          </cell>
          <cell r="D481" t="str">
            <v xml:space="preserve">The Education Program of Advanced T-shaped Person for Co-development of ASEAN and Japan (EPAT) </v>
          </cell>
          <cell r="E481" t="str">
            <v>Electrochemistry Laboratory</v>
          </cell>
          <cell r="F481" t="str">
            <v>TOMINAGA Masato</v>
          </cell>
          <cell r="G481" t="str">
            <v>https://bioelectrochem.chem.saga-u.ac.jp/en/</v>
          </cell>
          <cell r="H481" t="str">
            <v>Mandatory</v>
          </cell>
          <cell r="I481" t="str">
            <v>https://bioelectrochem.chem.saga-u.ac.jp/en/access/</v>
          </cell>
          <cell r="J481" t="str">
            <v>Mandatory</v>
          </cell>
          <cell r="K481" t="str">
            <v>https://bioelectrochem.chem.saga-u.ac.jp/en/access/</v>
          </cell>
          <cell r="L481" t="str">
            <v>for_PreApplication_Matching</v>
          </cell>
          <cell r="M481" t="str">
            <v>緑</v>
          </cell>
          <cell r="N481">
            <v>32020</v>
          </cell>
          <cell r="O481">
            <v>34020</v>
          </cell>
          <cell r="P481">
            <v>34030</v>
          </cell>
          <cell r="Q481">
            <v>36020</v>
          </cell>
          <cell r="R481">
            <v>37010</v>
          </cell>
          <cell r="ES481" t="str">
            <v>E32</v>
          </cell>
          <cell r="ET481" t="str">
            <v>E34</v>
          </cell>
          <cell r="EU481" t="str">
            <v>E36</v>
          </cell>
          <cell r="EV481" t="str">
            <v>E37</v>
          </cell>
          <cell r="EW481" t="str">
            <v/>
          </cell>
          <cell r="EX481" t="str">
            <v/>
          </cell>
          <cell r="EY481" t="str">
            <v/>
          </cell>
          <cell r="EZ481" t="str">
            <v/>
          </cell>
          <cell r="FA481" t="str">
            <v/>
          </cell>
          <cell r="FB481" t="str">
            <v/>
          </cell>
          <cell r="FC481" t="str">
            <v/>
          </cell>
          <cell r="FD481" t="str">
            <v/>
          </cell>
          <cell r="FE481" t="str">
            <v/>
          </cell>
          <cell r="FF481" t="str">
            <v/>
          </cell>
          <cell r="FG481" t="str">
            <v/>
          </cell>
          <cell r="FH481" t="str">
            <v/>
          </cell>
          <cell r="FI481" t="str">
            <v/>
          </cell>
          <cell r="FJ481" t="str">
            <v/>
          </cell>
          <cell r="FK481" t="str">
            <v/>
          </cell>
          <cell r="FL481" t="str">
            <v/>
          </cell>
          <cell r="FM481" t="str">
            <v/>
          </cell>
          <cell r="FN481" t="str">
            <v/>
          </cell>
          <cell r="FO481" t="str">
            <v/>
          </cell>
          <cell r="FP481" t="str">
            <v/>
          </cell>
          <cell r="FQ481" t="str">
            <v/>
          </cell>
          <cell r="FR481" t="str">
            <v/>
          </cell>
          <cell r="FS481" t="str">
            <v/>
          </cell>
          <cell r="FT481" t="str">
            <v/>
          </cell>
          <cell r="FU481" t="str">
            <v/>
          </cell>
          <cell r="FV481" t="str">
            <v/>
          </cell>
          <cell r="FW481" t="str">
            <v/>
          </cell>
          <cell r="FX481" t="str">
            <v/>
          </cell>
          <cell r="FY481" t="str">
            <v/>
          </cell>
          <cell r="FZ481" t="str">
            <v/>
          </cell>
          <cell r="GA481" t="str">
            <v/>
          </cell>
          <cell r="GB481" t="str">
            <v/>
          </cell>
          <cell r="GC481" t="str">
            <v/>
          </cell>
          <cell r="GD481" t="str">
            <v/>
          </cell>
          <cell r="GE481" t="str">
            <v/>
          </cell>
          <cell r="GF481" t="str">
            <v/>
          </cell>
          <cell r="GG481" t="str">
            <v/>
          </cell>
          <cell r="GH481" t="str">
            <v/>
          </cell>
          <cell r="GI481" t="str">
            <v/>
          </cell>
          <cell r="GJ481" t="str">
            <v/>
          </cell>
          <cell r="GK481" t="str">
            <v/>
          </cell>
          <cell r="GL481" t="str">
            <v/>
          </cell>
          <cell r="GM481" t="str">
            <v/>
          </cell>
          <cell r="GN481" t="str">
            <v/>
          </cell>
          <cell r="GO481" t="str">
            <v/>
          </cell>
          <cell r="GQ481">
            <v>481</v>
          </cell>
        </row>
        <row r="482">
          <cell r="A482" t="str">
            <v>7103J</v>
          </cell>
          <cell r="B482" t="str">
            <v>Saga University</v>
          </cell>
          <cell r="C482" t="str">
            <v>Graduate School of Science and Engineering</v>
          </cell>
          <cell r="D482" t="str">
            <v>Electrical and Electronic Engineering Course (Master's course)/
Mechanical and Electrical Energy Engineering Course (Ph.D course)</v>
          </cell>
          <cell r="E482" t="str">
            <v>Surface and Interface Dynamics Laboratory</v>
          </cell>
          <cell r="F482" t="str">
            <v>Kazutoshi TAKAHASHI</v>
          </cell>
          <cell r="G482" t="str">
            <v>https://www.se.saga-u.ac.jp/en/index.html</v>
          </cell>
          <cell r="H482" t="str">
            <v>Mandatory</v>
          </cell>
          <cell r="I482" t="str">
            <v>https://research.dl.saga-u.ac.jp/profile/en.33a77c82d9902c63.html</v>
          </cell>
          <cell r="J482" t="str">
            <v>Mandatory</v>
          </cell>
          <cell r="K482" t="str">
            <v>https://research.dl.saga-u.ac.jp/profile/en.33a77c82d9902c63.html</v>
          </cell>
          <cell r="L482" t="str">
            <v>for_PreApplication_Matching</v>
          </cell>
          <cell r="M482" t="str">
            <v>緑</v>
          </cell>
          <cell r="N482">
            <v>13020</v>
          </cell>
          <cell r="O482">
            <v>21050</v>
          </cell>
          <cell r="P482">
            <v>28020</v>
          </cell>
          <cell r="ES482" t="str">
            <v>B13</v>
          </cell>
          <cell r="ET482" t="str">
            <v>C21</v>
          </cell>
          <cell r="EU482" t="str">
            <v>D28</v>
          </cell>
          <cell r="EV482" t="str">
            <v/>
          </cell>
          <cell r="EW482" t="str">
            <v/>
          </cell>
          <cell r="EX482" t="str">
            <v/>
          </cell>
          <cell r="EY482" t="str">
            <v/>
          </cell>
          <cell r="EZ482" t="str">
            <v/>
          </cell>
          <cell r="FA482" t="str">
            <v/>
          </cell>
          <cell r="FB482" t="str">
            <v/>
          </cell>
          <cell r="FC482" t="str">
            <v/>
          </cell>
          <cell r="FD482" t="str">
            <v/>
          </cell>
          <cell r="FE482" t="str">
            <v/>
          </cell>
          <cell r="FF482" t="str">
            <v/>
          </cell>
          <cell r="FG482" t="str">
            <v/>
          </cell>
          <cell r="FH482" t="str">
            <v/>
          </cell>
          <cell r="FI482" t="str">
            <v/>
          </cell>
          <cell r="FJ482" t="str">
            <v/>
          </cell>
          <cell r="FK482" t="str">
            <v/>
          </cell>
          <cell r="FL482" t="str">
            <v/>
          </cell>
          <cell r="FM482" t="str">
            <v/>
          </cell>
          <cell r="FN482" t="str">
            <v/>
          </cell>
          <cell r="FO482" t="str">
            <v/>
          </cell>
          <cell r="FP482" t="str">
            <v/>
          </cell>
          <cell r="FQ482" t="str">
            <v/>
          </cell>
          <cell r="FR482" t="str">
            <v/>
          </cell>
          <cell r="FS482" t="str">
            <v/>
          </cell>
          <cell r="FT482" t="str">
            <v/>
          </cell>
          <cell r="FU482" t="str">
            <v/>
          </cell>
          <cell r="FV482" t="str">
            <v/>
          </cell>
          <cell r="FW482" t="str">
            <v/>
          </cell>
          <cell r="FX482" t="str">
            <v/>
          </cell>
          <cell r="FY482" t="str">
            <v/>
          </cell>
          <cell r="FZ482" t="str">
            <v/>
          </cell>
          <cell r="GA482" t="str">
            <v/>
          </cell>
          <cell r="GB482" t="str">
            <v/>
          </cell>
          <cell r="GC482" t="str">
            <v/>
          </cell>
          <cell r="GD482" t="str">
            <v/>
          </cell>
          <cell r="GE482" t="str">
            <v/>
          </cell>
          <cell r="GF482" t="str">
            <v/>
          </cell>
          <cell r="GG482" t="str">
            <v/>
          </cell>
          <cell r="GH482" t="str">
            <v/>
          </cell>
          <cell r="GI482" t="str">
            <v/>
          </cell>
          <cell r="GJ482" t="str">
            <v/>
          </cell>
          <cell r="GK482" t="str">
            <v/>
          </cell>
          <cell r="GL482" t="str">
            <v/>
          </cell>
          <cell r="GM482" t="str">
            <v/>
          </cell>
          <cell r="GN482" t="str">
            <v/>
          </cell>
          <cell r="GO482" t="str">
            <v/>
          </cell>
          <cell r="GQ482">
            <v>482</v>
          </cell>
        </row>
        <row r="483">
          <cell r="A483" t="str">
            <v>7202B</v>
          </cell>
          <cell r="B483" t="str">
            <v>University of Miyazaki</v>
          </cell>
          <cell r="C483" t="str">
            <v>Graduate school of Engineering</v>
          </cell>
          <cell r="D483" t="str">
            <v>Department of Engineering</v>
          </cell>
          <cell r="G483" t="str">
            <v>https://www.miyazaki-u.ac.jp/tech/english/index_en.html</v>
          </cell>
          <cell r="H483" t="str">
            <v>Mandatory</v>
          </cell>
          <cell r="I483" t="str">
            <v>https://www.miyazaki-u.ac.jp/exam/graduate-exam/selection/kougaku-sp.html</v>
          </cell>
          <cell r="J483" t="str">
            <v>PhD candidates are not accepted</v>
          </cell>
          <cell r="L483" t="str">
            <v>for_PreApplication_Matching</v>
          </cell>
          <cell r="M483" t="str">
            <v>緑</v>
          </cell>
          <cell r="ES483" t="str">
            <v>B11</v>
          </cell>
          <cell r="ET483" t="str">
            <v>B12</v>
          </cell>
          <cell r="EU483" t="str">
            <v>B13</v>
          </cell>
          <cell r="EV483" t="str">
            <v>B14</v>
          </cell>
          <cell r="EW483" t="str">
            <v>B15</v>
          </cell>
          <cell r="EX483" t="str">
            <v>B17</v>
          </cell>
          <cell r="EY483" t="str">
            <v>C18</v>
          </cell>
          <cell r="EZ483" t="str">
            <v>C19</v>
          </cell>
          <cell r="FA483" t="str">
            <v>C20</v>
          </cell>
          <cell r="FB483" t="str">
            <v>C21</v>
          </cell>
          <cell r="FC483" t="str">
            <v>C22</v>
          </cell>
          <cell r="FD483" t="str">
            <v>C24</v>
          </cell>
          <cell r="FE483" t="str">
            <v>C25</v>
          </cell>
          <cell r="FF483" t="str">
            <v>D26</v>
          </cell>
          <cell r="FG483" t="str">
            <v>D27</v>
          </cell>
          <cell r="FH483" t="str">
            <v>D28</v>
          </cell>
          <cell r="FI483" t="str">
            <v>D29</v>
          </cell>
          <cell r="FJ483" t="str">
            <v>D30</v>
          </cell>
          <cell r="FK483" t="str">
            <v>D31</v>
          </cell>
          <cell r="FL483" t="str">
            <v>E32</v>
          </cell>
          <cell r="FM483" t="str">
            <v>E33</v>
          </cell>
          <cell r="FN483" t="str">
            <v>E34</v>
          </cell>
          <cell r="FO483" t="str">
            <v>E35</v>
          </cell>
          <cell r="FP483" t="str">
            <v>E36</v>
          </cell>
          <cell r="FQ483" t="str">
            <v>E37</v>
          </cell>
          <cell r="FR483" t="str">
            <v>F38</v>
          </cell>
          <cell r="FS483" t="str">
            <v>F39</v>
          </cell>
          <cell r="FT483" t="str">
            <v>F40</v>
          </cell>
          <cell r="FU483" t="str">
            <v>F41</v>
          </cell>
          <cell r="FV483" t="str">
            <v>G43</v>
          </cell>
          <cell r="FW483" t="str">
            <v>G44</v>
          </cell>
          <cell r="FX483" t="str">
            <v>J60</v>
          </cell>
          <cell r="FY483" t="str">
            <v>J61</v>
          </cell>
          <cell r="FZ483" t="str">
            <v>J62</v>
          </cell>
          <cell r="GA483" t="str">
            <v>K63</v>
          </cell>
          <cell r="GB483" t="str">
            <v>K64</v>
          </cell>
          <cell r="GC483" t="str">
            <v>D190</v>
          </cell>
          <cell r="GD483" t="str">
            <v/>
          </cell>
          <cell r="GE483" t="str">
            <v/>
          </cell>
          <cell r="GF483" t="str">
            <v/>
          </cell>
          <cell r="GG483" t="str">
            <v/>
          </cell>
          <cell r="GH483" t="str">
            <v/>
          </cell>
          <cell r="GI483" t="str">
            <v/>
          </cell>
          <cell r="GJ483" t="str">
            <v/>
          </cell>
          <cell r="GK483" t="str">
            <v/>
          </cell>
          <cell r="GL483" t="str">
            <v/>
          </cell>
          <cell r="GM483" t="str">
            <v/>
          </cell>
          <cell r="GN483" t="str">
            <v/>
          </cell>
          <cell r="GO483" t="str">
            <v/>
          </cell>
          <cell r="GQ483">
            <v>483</v>
          </cell>
        </row>
        <row r="484">
          <cell r="A484" t="str">
            <v>7203B</v>
          </cell>
          <cell r="B484" t="str">
            <v>University of Miyazaki</v>
          </cell>
          <cell r="C484" t="str">
            <v>Graduate school of Agriculture</v>
          </cell>
          <cell r="D484" t="str">
            <v>International course of agriculture</v>
          </cell>
          <cell r="E484" t="str">
            <v>Laboratory of Forest Engineering</v>
          </cell>
          <cell r="F484" t="str">
            <v>SAKURAI, Rin</v>
          </cell>
          <cell r="G484" t="str">
            <v>https://www.miyazaki-u.ac.jp/agr/english/introduction/grad.html</v>
          </cell>
          <cell r="H484" t="str">
            <v>Mandatory</v>
          </cell>
          <cell r="I484" t="str">
            <v>https://www.miyazaki-u.ac.jp/exam/graduate-exam/selection/nougaku.html</v>
          </cell>
          <cell r="J484" t="str">
            <v>PhD candidates are not accepted</v>
          </cell>
          <cell r="L484" t="str">
            <v>for_PreApplication_Matching</v>
          </cell>
          <cell r="M484" t="str">
            <v>緑</v>
          </cell>
          <cell r="N484">
            <v>40010</v>
          </cell>
          <cell r="ES484" t="str">
            <v>F40</v>
          </cell>
          <cell r="ET484" t="str">
            <v/>
          </cell>
          <cell r="EU484" t="str">
            <v/>
          </cell>
          <cell r="EV484" t="str">
            <v/>
          </cell>
          <cell r="EW484" t="str">
            <v/>
          </cell>
          <cell r="EX484" t="str">
            <v/>
          </cell>
          <cell r="EY484" t="str">
            <v/>
          </cell>
          <cell r="EZ484" t="str">
            <v/>
          </cell>
          <cell r="FA484" t="str">
            <v/>
          </cell>
          <cell r="FB484" t="str">
            <v/>
          </cell>
          <cell r="FC484" t="str">
            <v/>
          </cell>
          <cell r="FD484" t="str">
            <v/>
          </cell>
          <cell r="FE484" t="str">
            <v/>
          </cell>
          <cell r="FF484" t="str">
            <v/>
          </cell>
          <cell r="FG484" t="str">
            <v/>
          </cell>
          <cell r="FH484" t="str">
            <v/>
          </cell>
          <cell r="FI484" t="str">
            <v/>
          </cell>
          <cell r="FJ484" t="str">
            <v/>
          </cell>
          <cell r="FK484" t="str">
            <v/>
          </cell>
          <cell r="FL484" t="str">
            <v/>
          </cell>
          <cell r="FM484" t="str">
            <v/>
          </cell>
          <cell r="FN484" t="str">
            <v/>
          </cell>
          <cell r="FO484" t="str">
            <v/>
          </cell>
          <cell r="FP484" t="str">
            <v/>
          </cell>
          <cell r="FQ484" t="str">
            <v/>
          </cell>
          <cell r="FR484" t="str">
            <v/>
          </cell>
          <cell r="FS484" t="str">
            <v/>
          </cell>
          <cell r="FT484" t="str">
            <v/>
          </cell>
          <cell r="FU484" t="str">
            <v/>
          </cell>
          <cell r="FV484" t="str">
            <v/>
          </cell>
          <cell r="FW484" t="str">
            <v/>
          </cell>
          <cell r="FX484" t="str">
            <v/>
          </cell>
          <cell r="FY484" t="str">
            <v/>
          </cell>
          <cell r="FZ484" t="str">
            <v/>
          </cell>
          <cell r="GA484" t="str">
            <v/>
          </cell>
          <cell r="GB484" t="str">
            <v/>
          </cell>
          <cell r="GC484" t="str">
            <v/>
          </cell>
          <cell r="GD484" t="str">
            <v/>
          </cell>
          <cell r="GE484" t="str">
            <v/>
          </cell>
          <cell r="GF484" t="str">
            <v/>
          </cell>
          <cell r="GG484" t="str">
            <v/>
          </cell>
          <cell r="GH484" t="str">
            <v/>
          </cell>
          <cell r="GI484" t="str">
            <v/>
          </cell>
          <cell r="GJ484" t="str">
            <v/>
          </cell>
          <cell r="GK484" t="str">
            <v/>
          </cell>
          <cell r="GL484" t="str">
            <v/>
          </cell>
          <cell r="GM484" t="str">
            <v/>
          </cell>
          <cell r="GN484" t="str">
            <v/>
          </cell>
          <cell r="GO484" t="str">
            <v/>
          </cell>
          <cell r="GQ484">
            <v>484</v>
          </cell>
        </row>
        <row r="485">
          <cell r="A485" t="str">
            <v>7204B</v>
          </cell>
          <cell r="B485" t="str">
            <v>University of Miyazaki</v>
          </cell>
          <cell r="C485" t="str">
            <v>Interdisciplinary Graduate School of Agriculture and Engineering</v>
          </cell>
          <cell r="D485" t="str">
            <v>Department of Environment and Resource Sciences/Course of Environmentally Harmonized Technology and Science</v>
          </cell>
          <cell r="F485" t="str">
            <v>Mitsuteru Irie</v>
          </cell>
          <cell r="G485" t="str">
            <v>https://www.miyazaki-u.ac.jp/tech/agr_eng/en/index.html</v>
          </cell>
          <cell r="H485" t="str">
            <v>Master's degree candidates are not accepted</v>
          </cell>
          <cell r="I485" t="str">
            <v>Master's degree candidates are not accepted</v>
          </cell>
          <cell r="J485" t="str">
            <v>Mandatory</v>
          </cell>
          <cell r="K485" t="str">
            <v>Prof.Mitsuteru Irie</v>
          </cell>
          <cell r="L485" t="str">
            <v>for_PreApplication_Matching</v>
          </cell>
          <cell r="M485" t="str">
            <v>緑</v>
          </cell>
          <cell r="N485">
            <v>22040</v>
          </cell>
          <cell r="O485">
            <v>22060</v>
          </cell>
          <cell r="ES485" t="str">
            <v>C22</v>
          </cell>
          <cell r="ET485" t="str">
            <v/>
          </cell>
          <cell r="EU485" t="str">
            <v/>
          </cell>
          <cell r="EV485" t="str">
            <v/>
          </cell>
          <cell r="EW485" t="str">
            <v/>
          </cell>
          <cell r="EX485" t="str">
            <v/>
          </cell>
          <cell r="EY485" t="str">
            <v/>
          </cell>
          <cell r="EZ485" t="str">
            <v/>
          </cell>
          <cell r="FA485" t="str">
            <v/>
          </cell>
          <cell r="FB485" t="str">
            <v/>
          </cell>
          <cell r="FC485" t="str">
            <v/>
          </cell>
          <cell r="FD485" t="str">
            <v/>
          </cell>
          <cell r="FE485" t="str">
            <v/>
          </cell>
          <cell r="FF485" t="str">
            <v/>
          </cell>
          <cell r="FG485" t="str">
            <v/>
          </cell>
          <cell r="FH485" t="str">
            <v/>
          </cell>
          <cell r="FI485" t="str">
            <v/>
          </cell>
          <cell r="FJ485" t="str">
            <v/>
          </cell>
          <cell r="FK485" t="str">
            <v/>
          </cell>
          <cell r="FL485" t="str">
            <v/>
          </cell>
          <cell r="FM485" t="str">
            <v/>
          </cell>
          <cell r="FN485" t="str">
            <v/>
          </cell>
          <cell r="FO485" t="str">
            <v/>
          </cell>
          <cell r="FP485" t="str">
            <v/>
          </cell>
          <cell r="FQ485" t="str">
            <v/>
          </cell>
          <cell r="FR485" t="str">
            <v/>
          </cell>
          <cell r="FS485" t="str">
            <v/>
          </cell>
          <cell r="FT485" t="str">
            <v/>
          </cell>
          <cell r="FU485" t="str">
            <v/>
          </cell>
          <cell r="FV485" t="str">
            <v/>
          </cell>
          <cell r="FW485" t="str">
            <v/>
          </cell>
          <cell r="FX485" t="str">
            <v/>
          </cell>
          <cell r="FY485" t="str">
            <v/>
          </cell>
          <cell r="FZ485" t="str">
            <v/>
          </cell>
          <cell r="GA485" t="str">
            <v/>
          </cell>
          <cell r="GB485" t="str">
            <v/>
          </cell>
          <cell r="GC485" t="str">
            <v/>
          </cell>
          <cell r="GD485" t="str">
            <v/>
          </cell>
          <cell r="GE485" t="str">
            <v/>
          </cell>
          <cell r="GF485" t="str">
            <v/>
          </cell>
          <cell r="GG485" t="str">
            <v/>
          </cell>
          <cell r="GH485" t="str">
            <v/>
          </cell>
          <cell r="GI485" t="str">
            <v/>
          </cell>
          <cell r="GJ485" t="str">
            <v/>
          </cell>
          <cell r="GK485" t="str">
            <v/>
          </cell>
          <cell r="GL485" t="str">
            <v/>
          </cell>
          <cell r="GM485" t="str">
            <v/>
          </cell>
          <cell r="GN485" t="str">
            <v/>
          </cell>
          <cell r="GO485" t="str">
            <v/>
          </cell>
          <cell r="GQ485">
            <v>485</v>
          </cell>
        </row>
        <row r="486">
          <cell r="A486" t="str">
            <v>7301A</v>
          </cell>
          <cell r="B486" t="str">
            <v>Kagoshima University</v>
          </cell>
          <cell r="C486" t="str">
            <v>Graduate School of Agriculture, Forestry and Fisheries, Kagoshima University</v>
          </cell>
          <cell r="D486" t="str">
            <v>Advaced Life Science / Food Creaation Science</v>
          </cell>
          <cell r="E486" t="str">
            <v>Nanobiotechnology Lab</v>
          </cell>
          <cell r="F486" t="str">
            <v>VESTERGAARD, Mun'delanji Catherine Mthangeyi</v>
          </cell>
          <cell r="G486" t="str">
            <v>Graduate School of Agriculture, Forestry and Fisheries, Kagoshima University – Graduate School of Agriculture, Forestry and Fisheries, Kagoshima University (kagoshima-u.ac.jp)</v>
          </cell>
          <cell r="H486" t="str">
            <v>Mandatory</v>
          </cell>
          <cell r="I486" t="str">
            <v>Researcher Directory at KAGOSHIMA UNIVERSITY (kagoshima-u.ac.jp)</v>
          </cell>
          <cell r="J486" t="str">
            <v>PhD candidates are not accepted</v>
          </cell>
          <cell r="L486" t="str">
            <v>for_PreApplication_Matching</v>
          </cell>
          <cell r="M486" t="str">
            <v>緑</v>
          </cell>
          <cell r="N486">
            <v>38050</v>
          </cell>
          <cell r="O486">
            <v>38030</v>
          </cell>
          <cell r="P486">
            <v>37010</v>
          </cell>
          <cell r="Q486">
            <v>28030</v>
          </cell>
          <cell r="ES486" t="str">
            <v>F38</v>
          </cell>
          <cell r="ET486" t="str">
            <v>E37</v>
          </cell>
          <cell r="EU486" t="str">
            <v>D28</v>
          </cell>
          <cell r="EV486" t="str">
            <v/>
          </cell>
          <cell r="EW486" t="str">
            <v/>
          </cell>
          <cell r="EX486" t="str">
            <v/>
          </cell>
          <cell r="EY486" t="str">
            <v/>
          </cell>
          <cell r="EZ486" t="str">
            <v/>
          </cell>
          <cell r="FA486" t="str">
            <v/>
          </cell>
          <cell r="FB486" t="str">
            <v/>
          </cell>
          <cell r="FC486" t="str">
            <v/>
          </cell>
          <cell r="FD486" t="str">
            <v/>
          </cell>
          <cell r="FE486" t="str">
            <v/>
          </cell>
          <cell r="FF486" t="str">
            <v/>
          </cell>
          <cell r="FG486" t="str">
            <v/>
          </cell>
          <cell r="FH486" t="str">
            <v/>
          </cell>
          <cell r="FI486" t="str">
            <v/>
          </cell>
          <cell r="FJ486" t="str">
            <v/>
          </cell>
          <cell r="FK486" t="str">
            <v/>
          </cell>
          <cell r="FL486" t="str">
            <v/>
          </cell>
          <cell r="FM486" t="str">
            <v/>
          </cell>
          <cell r="FN486" t="str">
            <v/>
          </cell>
          <cell r="FO486" t="str">
            <v/>
          </cell>
          <cell r="FP486" t="str">
            <v/>
          </cell>
          <cell r="FQ486" t="str">
            <v/>
          </cell>
          <cell r="FR486" t="str">
            <v/>
          </cell>
          <cell r="FS486" t="str">
            <v/>
          </cell>
          <cell r="FT486" t="str">
            <v/>
          </cell>
          <cell r="FU486" t="str">
            <v/>
          </cell>
          <cell r="FV486" t="str">
            <v/>
          </cell>
          <cell r="FW486" t="str">
            <v/>
          </cell>
          <cell r="FX486" t="str">
            <v/>
          </cell>
          <cell r="FY486" t="str">
            <v/>
          </cell>
          <cell r="FZ486" t="str">
            <v/>
          </cell>
          <cell r="GA486" t="str">
            <v/>
          </cell>
          <cell r="GB486" t="str">
            <v/>
          </cell>
          <cell r="GC486" t="str">
            <v/>
          </cell>
          <cell r="GD486" t="str">
            <v/>
          </cell>
          <cell r="GE486" t="str">
            <v/>
          </cell>
          <cell r="GF486" t="str">
            <v/>
          </cell>
          <cell r="GG486" t="str">
            <v/>
          </cell>
          <cell r="GH486" t="str">
            <v/>
          </cell>
          <cell r="GI486" t="str">
            <v/>
          </cell>
          <cell r="GJ486" t="str">
            <v/>
          </cell>
          <cell r="GK486" t="str">
            <v/>
          </cell>
          <cell r="GL486" t="str">
            <v/>
          </cell>
          <cell r="GM486" t="str">
            <v/>
          </cell>
          <cell r="GN486" t="str">
            <v/>
          </cell>
          <cell r="GO486" t="str">
            <v/>
          </cell>
          <cell r="GQ486">
            <v>486</v>
          </cell>
        </row>
        <row r="487">
          <cell r="A487" t="str">
            <v>7301B</v>
          </cell>
          <cell r="B487" t="str">
            <v>Kagoshima University</v>
          </cell>
          <cell r="C487" t="str">
            <v>Graduate School of Agriculture, Forestry and Fisheries, Kagoshima University</v>
          </cell>
          <cell r="D487" t="str">
            <v>Forest Science</v>
          </cell>
          <cell r="E487" t="str">
            <v>Silviculture</v>
          </cell>
          <cell r="F487" t="str">
            <v>Shin UGAWA</v>
          </cell>
          <cell r="G487" t="str">
            <v>Graduate School of Agriculture, Forestry and Fisheries, Kagoshima University – Graduate School of Agriculture, Forestry and Fisheries, Kagoshima University (kagoshima-u.ac.jp)</v>
          </cell>
          <cell r="H487" t="str">
            <v>Mandatory</v>
          </cell>
          <cell r="I487" t="str">
            <v>Researcher Directory at KAGOSHIMA UNIVERSITY (kagoshima-u.ac.jp)</v>
          </cell>
          <cell r="J487" t="str">
            <v>PhD candidates are not accepted</v>
          </cell>
          <cell r="L487" t="str">
            <v>for_PreApplication_Matching</v>
          </cell>
          <cell r="M487" t="str">
            <v>緑</v>
          </cell>
          <cell r="N487">
            <v>39060</v>
          </cell>
          <cell r="O487">
            <v>40010</v>
          </cell>
          <cell r="P487">
            <v>45040</v>
          </cell>
          <cell r="Q487">
            <v>64040</v>
          </cell>
          <cell r="ES487" t="str">
            <v>F39</v>
          </cell>
          <cell r="ET487" t="str">
            <v>F40</v>
          </cell>
          <cell r="EU487" t="str">
            <v>G45</v>
          </cell>
          <cell r="EV487" t="str">
            <v>K64</v>
          </cell>
          <cell r="EW487" t="str">
            <v/>
          </cell>
          <cell r="EX487" t="str">
            <v/>
          </cell>
          <cell r="EY487" t="str">
            <v/>
          </cell>
          <cell r="EZ487" t="str">
            <v/>
          </cell>
          <cell r="FA487" t="str">
            <v/>
          </cell>
          <cell r="FB487" t="str">
            <v/>
          </cell>
          <cell r="FC487" t="str">
            <v/>
          </cell>
          <cell r="FD487" t="str">
            <v/>
          </cell>
          <cell r="FE487" t="str">
            <v/>
          </cell>
          <cell r="FF487" t="str">
            <v/>
          </cell>
          <cell r="FG487" t="str">
            <v/>
          </cell>
          <cell r="FH487" t="str">
            <v/>
          </cell>
          <cell r="FI487" t="str">
            <v/>
          </cell>
          <cell r="FJ487" t="str">
            <v/>
          </cell>
          <cell r="FK487" t="str">
            <v/>
          </cell>
          <cell r="FL487" t="str">
            <v/>
          </cell>
          <cell r="FM487" t="str">
            <v/>
          </cell>
          <cell r="FN487" t="str">
            <v/>
          </cell>
          <cell r="FO487" t="str">
            <v/>
          </cell>
          <cell r="FP487" t="str">
            <v/>
          </cell>
          <cell r="FQ487" t="str">
            <v/>
          </cell>
          <cell r="FR487" t="str">
            <v/>
          </cell>
          <cell r="FS487" t="str">
            <v/>
          </cell>
          <cell r="FT487" t="str">
            <v/>
          </cell>
          <cell r="FU487" t="str">
            <v/>
          </cell>
          <cell r="FV487" t="str">
            <v/>
          </cell>
          <cell r="FW487" t="str">
            <v/>
          </cell>
          <cell r="FX487" t="str">
            <v/>
          </cell>
          <cell r="FY487" t="str">
            <v/>
          </cell>
          <cell r="FZ487" t="str">
            <v/>
          </cell>
          <cell r="GA487" t="str">
            <v/>
          </cell>
          <cell r="GB487" t="str">
            <v/>
          </cell>
          <cell r="GC487" t="str">
            <v/>
          </cell>
          <cell r="GD487" t="str">
            <v/>
          </cell>
          <cell r="GE487" t="str">
            <v/>
          </cell>
          <cell r="GF487" t="str">
            <v/>
          </cell>
          <cell r="GG487" t="str">
            <v/>
          </cell>
          <cell r="GH487" t="str">
            <v/>
          </cell>
          <cell r="GI487" t="str">
            <v/>
          </cell>
          <cell r="GJ487" t="str">
            <v/>
          </cell>
          <cell r="GK487" t="str">
            <v/>
          </cell>
          <cell r="GL487" t="str">
            <v/>
          </cell>
          <cell r="GM487" t="str">
            <v/>
          </cell>
          <cell r="GN487" t="str">
            <v/>
          </cell>
          <cell r="GO487" t="str">
            <v/>
          </cell>
          <cell r="GQ487">
            <v>487</v>
          </cell>
        </row>
        <row r="488">
          <cell r="A488" t="str">
            <v>7301D</v>
          </cell>
          <cell r="B488" t="str">
            <v>Kagoshima University</v>
          </cell>
          <cell r="C488" t="str">
            <v>Graduate School of Agriculture, Forestry and Fisheries, Kagoshima University</v>
          </cell>
          <cell r="D488" t="str">
            <v>Agriculture, Natural Resources and Forestry/　Plant Production Science</v>
          </cell>
          <cell r="E488" t="str">
            <v>Comparative Invironmental Agronomy</v>
          </cell>
          <cell r="F488" t="str">
            <v>Shimizu, Katsuyoshi</v>
          </cell>
          <cell r="G488" t="str">
            <v>Graduate School of Agriculture, Forestry and Fisheries, Kagoshima University – Graduate School of Agriculture, Forestry and Fisheries, Kagoshima University (kagoshima-u.ac.jp)</v>
          </cell>
          <cell r="H488" t="str">
            <v>Mandatory</v>
          </cell>
          <cell r="I488" t="str">
            <v>Researcher Directory at KAGOSHIMA UNIVERSITY (kagoshima-u.ac.jp)</v>
          </cell>
          <cell r="J488" t="str">
            <v>PhD candidates are not accepted</v>
          </cell>
          <cell r="L488" t="str">
            <v>for_PreApplication_Matching</v>
          </cell>
          <cell r="M488" t="str">
            <v>緑</v>
          </cell>
          <cell r="N488">
            <v>39020</v>
          </cell>
          <cell r="O488">
            <v>39030</v>
          </cell>
          <cell r="P488">
            <v>39070</v>
          </cell>
          <cell r="ES488" t="str">
            <v>F39</v>
          </cell>
          <cell r="ET488" t="str">
            <v/>
          </cell>
          <cell r="EU488" t="str">
            <v/>
          </cell>
          <cell r="EV488" t="str">
            <v/>
          </cell>
          <cell r="EW488" t="str">
            <v/>
          </cell>
          <cell r="EX488" t="str">
            <v/>
          </cell>
          <cell r="EY488" t="str">
            <v/>
          </cell>
          <cell r="EZ488" t="str">
            <v/>
          </cell>
          <cell r="FA488" t="str">
            <v/>
          </cell>
          <cell r="FB488" t="str">
            <v/>
          </cell>
          <cell r="FC488" t="str">
            <v/>
          </cell>
          <cell r="FD488" t="str">
            <v/>
          </cell>
          <cell r="FE488" t="str">
            <v/>
          </cell>
          <cell r="FF488" t="str">
            <v/>
          </cell>
          <cell r="FG488" t="str">
            <v/>
          </cell>
          <cell r="FH488" t="str">
            <v/>
          </cell>
          <cell r="FI488" t="str">
            <v/>
          </cell>
          <cell r="FJ488" t="str">
            <v/>
          </cell>
          <cell r="FK488" t="str">
            <v/>
          </cell>
          <cell r="FL488" t="str">
            <v/>
          </cell>
          <cell r="FM488" t="str">
            <v/>
          </cell>
          <cell r="FN488" t="str">
            <v/>
          </cell>
          <cell r="FO488" t="str">
            <v/>
          </cell>
          <cell r="FP488" t="str">
            <v/>
          </cell>
          <cell r="FQ488" t="str">
            <v/>
          </cell>
          <cell r="FR488" t="str">
            <v/>
          </cell>
          <cell r="FS488" t="str">
            <v/>
          </cell>
          <cell r="FT488" t="str">
            <v/>
          </cell>
          <cell r="FU488" t="str">
            <v/>
          </cell>
          <cell r="FV488" t="str">
            <v/>
          </cell>
          <cell r="FW488" t="str">
            <v/>
          </cell>
          <cell r="FX488" t="str">
            <v/>
          </cell>
          <cell r="FY488" t="str">
            <v/>
          </cell>
          <cell r="FZ488" t="str">
            <v/>
          </cell>
          <cell r="GA488" t="str">
            <v/>
          </cell>
          <cell r="GB488" t="str">
            <v/>
          </cell>
          <cell r="GC488" t="str">
            <v/>
          </cell>
          <cell r="GD488" t="str">
            <v/>
          </cell>
          <cell r="GE488" t="str">
            <v/>
          </cell>
          <cell r="GF488" t="str">
            <v/>
          </cell>
          <cell r="GG488" t="str">
            <v/>
          </cell>
          <cell r="GH488" t="str">
            <v/>
          </cell>
          <cell r="GI488" t="str">
            <v/>
          </cell>
          <cell r="GJ488" t="str">
            <v/>
          </cell>
          <cell r="GK488" t="str">
            <v/>
          </cell>
          <cell r="GL488" t="str">
            <v/>
          </cell>
          <cell r="GM488" t="str">
            <v/>
          </cell>
          <cell r="GN488" t="str">
            <v/>
          </cell>
          <cell r="GO488" t="str">
            <v/>
          </cell>
          <cell r="GQ488">
            <v>488</v>
          </cell>
        </row>
        <row r="489">
          <cell r="A489" t="str">
            <v>7301E</v>
          </cell>
          <cell r="B489" t="str">
            <v>Kagoshima University</v>
          </cell>
          <cell r="C489" t="str">
            <v>Graduate School of Agriculture, Forestry and Fisheries, Kagoshima University</v>
          </cell>
          <cell r="D489" t="str">
            <v>Department of Agriculture, Natural Resources and Forestry/ Plant Production Science Course</v>
          </cell>
          <cell r="E489" t="str">
            <v>Laboratory of Plant   Breeding</v>
          </cell>
          <cell r="F489" t="str">
            <v>Katsuyuki ICHITANI</v>
          </cell>
          <cell r="G489" t="str">
            <v>Graduate School of Agriculture, Forestry and Fisheries, Kagoshima University – Graduate School of Agriculture, Forestry and Fisheries, Kagoshima University (kagoshima-u.ac.jp)</v>
          </cell>
          <cell r="H489" t="str">
            <v>Not mandatory</v>
          </cell>
          <cell r="I489" t="str">
            <v>Researcher Directory at KAGOSHIMA UNIVERSITY (kagoshima-u.ac.jp)</v>
          </cell>
          <cell r="J489" t="str">
            <v>PhD candidates are not accepted</v>
          </cell>
          <cell r="L489" t="str">
            <v>for_PreApplication_Matching</v>
          </cell>
          <cell r="M489" t="str">
            <v>緑</v>
          </cell>
          <cell r="N489">
            <v>39010</v>
          </cell>
          <cell r="O489">
            <v>39040</v>
          </cell>
          <cell r="ES489" t="str">
            <v>F39</v>
          </cell>
          <cell r="ET489" t="str">
            <v/>
          </cell>
          <cell r="EU489" t="str">
            <v/>
          </cell>
          <cell r="EV489" t="str">
            <v/>
          </cell>
          <cell r="EW489" t="str">
            <v/>
          </cell>
          <cell r="EX489" t="str">
            <v/>
          </cell>
          <cell r="EY489" t="str">
            <v/>
          </cell>
          <cell r="EZ489" t="str">
            <v/>
          </cell>
          <cell r="FA489" t="str">
            <v/>
          </cell>
          <cell r="FB489" t="str">
            <v/>
          </cell>
          <cell r="FC489" t="str">
            <v/>
          </cell>
          <cell r="FD489" t="str">
            <v/>
          </cell>
          <cell r="FE489" t="str">
            <v/>
          </cell>
          <cell r="FF489" t="str">
            <v/>
          </cell>
          <cell r="FG489" t="str">
            <v/>
          </cell>
          <cell r="FH489" t="str">
            <v/>
          </cell>
          <cell r="FI489" t="str">
            <v/>
          </cell>
          <cell r="FJ489" t="str">
            <v/>
          </cell>
          <cell r="FK489" t="str">
            <v/>
          </cell>
          <cell r="FL489" t="str">
            <v/>
          </cell>
          <cell r="FM489" t="str">
            <v/>
          </cell>
          <cell r="FN489" t="str">
            <v/>
          </cell>
          <cell r="FO489" t="str">
            <v/>
          </cell>
          <cell r="FP489" t="str">
            <v/>
          </cell>
          <cell r="FQ489" t="str">
            <v/>
          </cell>
          <cell r="FR489" t="str">
            <v/>
          </cell>
          <cell r="FS489" t="str">
            <v/>
          </cell>
          <cell r="FT489" t="str">
            <v/>
          </cell>
          <cell r="FU489" t="str">
            <v/>
          </cell>
          <cell r="FV489" t="str">
            <v/>
          </cell>
          <cell r="FW489" t="str">
            <v/>
          </cell>
          <cell r="FX489" t="str">
            <v/>
          </cell>
          <cell r="FY489" t="str">
            <v/>
          </cell>
          <cell r="FZ489" t="str">
            <v/>
          </cell>
          <cell r="GA489" t="str">
            <v/>
          </cell>
          <cell r="GB489" t="str">
            <v/>
          </cell>
          <cell r="GC489" t="str">
            <v/>
          </cell>
          <cell r="GD489" t="str">
            <v/>
          </cell>
          <cell r="GE489" t="str">
            <v/>
          </cell>
          <cell r="GF489" t="str">
            <v/>
          </cell>
          <cell r="GG489" t="str">
            <v/>
          </cell>
          <cell r="GH489" t="str">
            <v/>
          </cell>
          <cell r="GI489" t="str">
            <v/>
          </cell>
          <cell r="GJ489" t="str">
            <v/>
          </cell>
          <cell r="GK489" t="str">
            <v/>
          </cell>
          <cell r="GL489" t="str">
            <v/>
          </cell>
          <cell r="GM489" t="str">
            <v/>
          </cell>
          <cell r="GN489" t="str">
            <v/>
          </cell>
          <cell r="GO489" t="str">
            <v/>
          </cell>
          <cell r="GQ489">
            <v>489</v>
          </cell>
        </row>
        <row r="490">
          <cell r="A490" t="str">
            <v>7302B</v>
          </cell>
          <cell r="B490" t="str">
            <v>Kagoshima University</v>
          </cell>
          <cell r="C490" t="str">
            <v>The United Graduate school of Agricultural Sciences</v>
          </cell>
          <cell r="D490" t="str">
            <v>Science of Bioresource Production/Tropical Bioresource and Plant Resource Production</v>
          </cell>
          <cell r="E490" t="str">
            <v>Comparative Invironmental Agronomy</v>
          </cell>
          <cell r="F490" t="str">
            <v>Shimizu, Katsuyoshi</v>
          </cell>
          <cell r="G490" t="str">
            <v>https://homeugs.agri.kagoshima-u.ac.jp/en/</v>
          </cell>
          <cell r="H490" t="str">
            <v>Master's degree candidates are not accepted</v>
          </cell>
          <cell r="J490" t="str">
            <v>Mandatory</v>
          </cell>
          <cell r="K490" t="str">
            <v>https://homeugs.agri.kagoshima-u.ac.jp/en/faculty-members/</v>
          </cell>
          <cell r="L490" t="str">
            <v>for_PreApplication_Matching</v>
          </cell>
          <cell r="M490" t="str">
            <v>緑</v>
          </cell>
          <cell r="N490">
            <v>39020</v>
          </cell>
          <cell r="O490">
            <v>39030</v>
          </cell>
          <cell r="P490">
            <v>39070</v>
          </cell>
          <cell r="ES490" t="str">
            <v>F39</v>
          </cell>
          <cell r="ET490" t="str">
            <v/>
          </cell>
          <cell r="EU490" t="str">
            <v/>
          </cell>
          <cell r="EV490" t="str">
            <v/>
          </cell>
          <cell r="EW490" t="str">
            <v/>
          </cell>
          <cell r="EX490" t="str">
            <v/>
          </cell>
          <cell r="EY490" t="str">
            <v/>
          </cell>
          <cell r="EZ490" t="str">
            <v/>
          </cell>
          <cell r="FA490" t="str">
            <v/>
          </cell>
          <cell r="FB490" t="str">
            <v/>
          </cell>
          <cell r="FC490" t="str">
            <v/>
          </cell>
          <cell r="FD490" t="str">
            <v/>
          </cell>
          <cell r="FE490" t="str">
            <v/>
          </cell>
          <cell r="FF490" t="str">
            <v/>
          </cell>
          <cell r="FG490" t="str">
            <v/>
          </cell>
          <cell r="FH490" t="str">
            <v/>
          </cell>
          <cell r="FI490" t="str">
            <v/>
          </cell>
          <cell r="FJ490" t="str">
            <v/>
          </cell>
          <cell r="FK490" t="str">
            <v/>
          </cell>
          <cell r="FL490" t="str">
            <v/>
          </cell>
          <cell r="FM490" t="str">
            <v/>
          </cell>
          <cell r="FN490" t="str">
            <v/>
          </cell>
          <cell r="FO490" t="str">
            <v/>
          </cell>
          <cell r="FP490" t="str">
            <v/>
          </cell>
          <cell r="FQ490" t="str">
            <v/>
          </cell>
          <cell r="FR490" t="str">
            <v/>
          </cell>
          <cell r="FS490" t="str">
            <v/>
          </cell>
          <cell r="FT490" t="str">
            <v/>
          </cell>
          <cell r="FU490" t="str">
            <v/>
          </cell>
          <cell r="FV490" t="str">
            <v/>
          </cell>
          <cell r="FW490" t="str">
            <v/>
          </cell>
          <cell r="FX490" t="str">
            <v/>
          </cell>
          <cell r="FY490" t="str">
            <v/>
          </cell>
          <cell r="FZ490" t="str">
            <v/>
          </cell>
          <cell r="GA490" t="str">
            <v/>
          </cell>
          <cell r="GB490" t="str">
            <v/>
          </cell>
          <cell r="GC490" t="str">
            <v/>
          </cell>
          <cell r="GD490" t="str">
            <v/>
          </cell>
          <cell r="GE490" t="str">
            <v/>
          </cell>
          <cell r="GF490" t="str">
            <v/>
          </cell>
          <cell r="GG490" t="str">
            <v/>
          </cell>
          <cell r="GH490" t="str">
            <v/>
          </cell>
          <cell r="GI490" t="str">
            <v/>
          </cell>
          <cell r="GJ490" t="str">
            <v/>
          </cell>
          <cell r="GK490" t="str">
            <v/>
          </cell>
          <cell r="GL490" t="str">
            <v/>
          </cell>
          <cell r="GM490" t="str">
            <v/>
          </cell>
          <cell r="GN490" t="str">
            <v/>
          </cell>
          <cell r="GO490" t="str">
            <v/>
          </cell>
          <cell r="GQ490">
            <v>490</v>
          </cell>
        </row>
        <row r="491">
          <cell r="A491" t="str">
            <v>7302D</v>
          </cell>
          <cell r="B491" t="str">
            <v>Kagoshima University</v>
          </cell>
          <cell r="C491" t="str">
            <v>The United Graduate school of Agricultural Sciences</v>
          </cell>
          <cell r="D491" t="str">
            <v>Biological Science and Technology/Bioscience and Biotechnology</v>
          </cell>
          <cell r="E491" t="str">
            <v>Nanobiotechnology Lab</v>
          </cell>
          <cell r="F491" t="str">
            <v>VESTERGAARD, Mun'delanji Catherine Mthangeyi</v>
          </cell>
          <cell r="G491" t="str">
            <v>https://homeugs.agri.kagoshima-u.ac.jp/en/</v>
          </cell>
          <cell r="H491" t="str">
            <v>Master's degree candidates are not accepted</v>
          </cell>
          <cell r="J491" t="str">
            <v>Mandatory</v>
          </cell>
          <cell r="K491" t="str">
            <v>https://homeugs.agri.kagoshima-u.ac.jp/en/faculty-members/</v>
          </cell>
          <cell r="L491" t="str">
            <v>for_PreApplication_Matching</v>
          </cell>
          <cell r="M491" t="str">
            <v>緑</v>
          </cell>
          <cell r="N491">
            <v>38050</v>
          </cell>
          <cell r="O491">
            <v>38030</v>
          </cell>
          <cell r="P491">
            <v>37010</v>
          </cell>
          <cell r="Q491">
            <v>28030</v>
          </cell>
          <cell r="ES491" t="str">
            <v>F38</v>
          </cell>
          <cell r="ET491" t="str">
            <v>E37</v>
          </cell>
          <cell r="EU491" t="str">
            <v>D28</v>
          </cell>
          <cell r="EV491" t="str">
            <v/>
          </cell>
          <cell r="EW491" t="str">
            <v/>
          </cell>
          <cell r="EX491" t="str">
            <v/>
          </cell>
          <cell r="EY491" t="str">
            <v/>
          </cell>
          <cell r="EZ491" t="str">
            <v/>
          </cell>
          <cell r="FA491" t="str">
            <v/>
          </cell>
          <cell r="FB491" t="str">
            <v/>
          </cell>
          <cell r="FC491" t="str">
            <v/>
          </cell>
          <cell r="FD491" t="str">
            <v/>
          </cell>
          <cell r="FE491" t="str">
            <v/>
          </cell>
          <cell r="FF491" t="str">
            <v/>
          </cell>
          <cell r="FG491" t="str">
            <v/>
          </cell>
          <cell r="FH491" t="str">
            <v/>
          </cell>
          <cell r="FI491" t="str">
            <v/>
          </cell>
          <cell r="FJ491" t="str">
            <v/>
          </cell>
          <cell r="FK491" t="str">
            <v/>
          </cell>
          <cell r="FL491" t="str">
            <v/>
          </cell>
          <cell r="FM491" t="str">
            <v/>
          </cell>
          <cell r="FN491" t="str">
            <v/>
          </cell>
          <cell r="FO491" t="str">
            <v/>
          </cell>
          <cell r="FP491" t="str">
            <v/>
          </cell>
          <cell r="FQ491" t="str">
            <v/>
          </cell>
          <cell r="FR491" t="str">
            <v/>
          </cell>
          <cell r="FS491" t="str">
            <v/>
          </cell>
          <cell r="FT491" t="str">
            <v/>
          </cell>
          <cell r="FU491" t="str">
            <v/>
          </cell>
          <cell r="FV491" t="str">
            <v/>
          </cell>
          <cell r="FW491" t="str">
            <v/>
          </cell>
          <cell r="FX491" t="str">
            <v/>
          </cell>
          <cell r="FY491" t="str">
            <v/>
          </cell>
          <cell r="FZ491" t="str">
            <v/>
          </cell>
          <cell r="GA491" t="str">
            <v/>
          </cell>
          <cell r="GB491" t="str">
            <v/>
          </cell>
          <cell r="GC491" t="str">
            <v/>
          </cell>
          <cell r="GD491" t="str">
            <v/>
          </cell>
          <cell r="GE491" t="str">
            <v/>
          </cell>
          <cell r="GF491" t="str">
            <v/>
          </cell>
          <cell r="GG491" t="str">
            <v/>
          </cell>
          <cell r="GH491" t="str">
            <v/>
          </cell>
          <cell r="GI491" t="str">
            <v/>
          </cell>
          <cell r="GJ491" t="str">
            <v/>
          </cell>
          <cell r="GK491" t="str">
            <v/>
          </cell>
          <cell r="GL491" t="str">
            <v/>
          </cell>
          <cell r="GM491" t="str">
            <v/>
          </cell>
          <cell r="GN491" t="str">
            <v/>
          </cell>
          <cell r="GO491" t="str">
            <v/>
          </cell>
          <cell r="GQ491">
            <v>491</v>
          </cell>
        </row>
        <row r="492">
          <cell r="A492" t="str">
            <v>7302E</v>
          </cell>
          <cell r="B492" t="str">
            <v>Kagoshima University</v>
          </cell>
          <cell r="C492" t="str">
            <v>The United Graduate school of Agricultural Sciences</v>
          </cell>
          <cell r="D492" t="str">
            <v>Resource and Environmental Science of Agriculture, Forestry and fisheries/Environmental Sciences and Conservation Biology</v>
          </cell>
          <cell r="E492" t="str">
            <v>Silviculture</v>
          </cell>
          <cell r="F492" t="str">
            <v>Shin UGAWA</v>
          </cell>
          <cell r="G492" t="str">
            <v>https://homeugs.agri.kagoshima-u.ac.jp/en/</v>
          </cell>
          <cell r="H492" t="str">
            <v>Master's degree candidates are not accepted</v>
          </cell>
          <cell r="J492" t="str">
            <v>Mandatory</v>
          </cell>
          <cell r="K492" t="str">
            <v>https://homeugs.agri.kagoshima-u.ac.jp/en/faculty-members/</v>
          </cell>
          <cell r="L492" t="str">
            <v>for_PreApplication_Matching</v>
          </cell>
          <cell r="M492" t="str">
            <v>緑</v>
          </cell>
          <cell r="N492">
            <v>39060</v>
          </cell>
          <cell r="O492">
            <v>40010</v>
          </cell>
          <cell r="P492">
            <v>45040</v>
          </cell>
          <cell r="Q492">
            <v>64040</v>
          </cell>
          <cell r="ES492" t="str">
            <v>F39</v>
          </cell>
          <cell r="ET492" t="str">
            <v>F40</v>
          </cell>
          <cell r="EU492" t="str">
            <v>G45</v>
          </cell>
          <cell r="EV492" t="str">
            <v>K64</v>
          </cell>
          <cell r="EW492" t="str">
            <v/>
          </cell>
          <cell r="EX492" t="str">
            <v/>
          </cell>
          <cell r="EY492" t="str">
            <v/>
          </cell>
          <cell r="EZ492" t="str">
            <v/>
          </cell>
          <cell r="FA492" t="str">
            <v/>
          </cell>
          <cell r="FB492" t="str">
            <v/>
          </cell>
          <cell r="FC492" t="str">
            <v/>
          </cell>
          <cell r="FD492" t="str">
            <v/>
          </cell>
          <cell r="FE492" t="str">
            <v/>
          </cell>
          <cell r="FF492" t="str">
            <v/>
          </cell>
          <cell r="FG492" t="str">
            <v/>
          </cell>
          <cell r="FH492" t="str">
            <v/>
          </cell>
          <cell r="FI492" t="str">
            <v/>
          </cell>
          <cell r="FJ492" t="str">
            <v/>
          </cell>
          <cell r="FK492" t="str">
            <v/>
          </cell>
          <cell r="FL492" t="str">
            <v/>
          </cell>
          <cell r="FM492" t="str">
            <v/>
          </cell>
          <cell r="FN492" t="str">
            <v/>
          </cell>
          <cell r="FO492" t="str">
            <v/>
          </cell>
          <cell r="FP492" t="str">
            <v/>
          </cell>
          <cell r="FQ492" t="str">
            <v/>
          </cell>
          <cell r="FR492" t="str">
            <v/>
          </cell>
          <cell r="FS492" t="str">
            <v/>
          </cell>
          <cell r="FT492" t="str">
            <v/>
          </cell>
          <cell r="FU492" t="str">
            <v/>
          </cell>
          <cell r="FV492" t="str">
            <v/>
          </cell>
          <cell r="FW492" t="str">
            <v/>
          </cell>
          <cell r="FX492" t="str">
            <v/>
          </cell>
          <cell r="FY492" t="str">
            <v/>
          </cell>
          <cell r="FZ492" t="str">
            <v/>
          </cell>
          <cell r="GA492" t="str">
            <v/>
          </cell>
          <cell r="GB492" t="str">
            <v/>
          </cell>
          <cell r="GC492" t="str">
            <v/>
          </cell>
          <cell r="GD492" t="str">
            <v/>
          </cell>
          <cell r="GE492" t="str">
            <v/>
          </cell>
          <cell r="GF492" t="str">
            <v/>
          </cell>
          <cell r="GG492" t="str">
            <v/>
          </cell>
          <cell r="GH492" t="str">
            <v/>
          </cell>
          <cell r="GI492" t="str">
            <v/>
          </cell>
          <cell r="GJ492" t="str">
            <v/>
          </cell>
          <cell r="GK492" t="str">
            <v/>
          </cell>
          <cell r="GL492" t="str">
            <v/>
          </cell>
          <cell r="GM492" t="str">
            <v/>
          </cell>
          <cell r="GN492" t="str">
            <v/>
          </cell>
          <cell r="GO492" t="str">
            <v/>
          </cell>
          <cell r="GQ492">
            <v>492</v>
          </cell>
        </row>
        <row r="493">
          <cell r="A493" t="str">
            <v>7302F</v>
          </cell>
          <cell r="B493" t="str">
            <v>Kagoshima University</v>
          </cell>
          <cell r="C493" t="str">
            <v>The United Graduate school of Agricultural Sciences</v>
          </cell>
          <cell r="D493" t="str">
            <v>Science of Bioresource Production/Regional and Global Resource Economics</v>
          </cell>
          <cell r="E493" t="str">
            <v>Fisheries Economics and Marketing</v>
          </cell>
          <cell r="F493" t="str">
            <v>Masaaki SANO</v>
          </cell>
          <cell r="G493" t="str">
            <v>https://homeugs.agri.kagoshima-u.ac.jp/en/</v>
          </cell>
          <cell r="H493" t="str">
            <v>Master's degree candidates are not accepted</v>
          </cell>
          <cell r="J493" t="str">
            <v>Mandatory</v>
          </cell>
          <cell r="K493" t="str">
            <v>https://homeugs.agri.kagoshima-u.ac.jp/en/faculty-members/</v>
          </cell>
          <cell r="L493" t="str">
            <v>for_PreApplication_Matching</v>
          </cell>
          <cell r="M493" t="str">
            <v>緑</v>
          </cell>
          <cell r="N493">
            <v>41010</v>
          </cell>
          <cell r="O493">
            <v>40030</v>
          </cell>
          <cell r="ES493" t="str">
            <v>F41</v>
          </cell>
          <cell r="ET493" t="str">
            <v>F40</v>
          </cell>
          <cell r="EU493" t="str">
            <v/>
          </cell>
          <cell r="EV493" t="str">
            <v/>
          </cell>
          <cell r="EW493" t="str">
            <v/>
          </cell>
          <cell r="EX493" t="str">
            <v/>
          </cell>
          <cell r="EY493" t="str">
            <v/>
          </cell>
          <cell r="EZ493" t="str">
            <v/>
          </cell>
          <cell r="FA493" t="str">
            <v/>
          </cell>
          <cell r="FB493" t="str">
            <v/>
          </cell>
          <cell r="FC493" t="str">
            <v/>
          </cell>
          <cell r="FD493" t="str">
            <v/>
          </cell>
          <cell r="FE493" t="str">
            <v/>
          </cell>
          <cell r="FF493" t="str">
            <v/>
          </cell>
          <cell r="FG493" t="str">
            <v/>
          </cell>
          <cell r="FH493" t="str">
            <v/>
          </cell>
          <cell r="FI493" t="str">
            <v/>
          </cell>
          <cell r="FJ493" t="str">
            <v/>
          </cell>
          <cell r="FK493" t="str">
            <v/>
          </cell>
          <cell r="FL493" t="str">
            <v/>
          </cell>
          <cell r="FM493" t="str">
            <v/>
          </cell>
          <cell r="FN493" t="str">
            <v/>
          </cell>
          <cell r="FO493" t="str">
            <v/>
          </cell>
          <cell r="FP493" t="str">
            <v/>
          </cell>
          <cell r="FQ493" t="str">
            <v/>
          </cell>
          <cell r="FR493" t="str">
            <v/>
          </cell>
          <cell r="FS493" t="str">
            <v/>
          </cell>
          <cell r="FT493" t="str">
            <v/>
          </cell>
          <cell r="FU493" t="str">
            <v/>
          </cell>
          <cell r="FV493" t="str">
            <v/>
          </cell>
          <cell r="FW493" t="str">
            <v/>
          </cell>
          <cell r="FX493" t="str">
            <v/>
          </cell>
          <cell r="FY493" t="str">
            <v/>
          </cell>
          <cell r="FZ493" t="str">
            <v/>
          </cell>
          <cell r="GA493" t="str">
            <v/>
          </cell>
          <cell r="GB493" t="str">
            <v/>
          </cell>
          <cell r="GC493" t="str">
            <v/>
          </cell>
          <cell r="GD493" t="str">
            <v/>
          </cell>
          <cell r="GE493" t="str">
            <v/>
          </cell>
          <cell r="GF493" t="str">
            <v/>
          </cell>
          <cell r="GG493" t="str">
            <v/>
          </cell>
          <cell r="GH493" t="str">
            <v/>
          </cell>
          <cell r="GI493" t="str">
            <v/>
          </cell>
          <cell r="GJ493" t="str">
            <v/>
          </cell>
          <cell r="GK493" t="str">
            <v/>
          </cell>
          <cell r="GL493" t="str">
            <v/>
          </cell>
          <cell r="GM493" t="str">
            <v/>
          </cell>
          <cell r="GN493" t="str">
            <v/>
          </cell>
          <cell r="GO493" t="str">
            <v/>
          </cell>
          <cell r="GQ493">
            <v>493</v>
          </cell>
        </row>
        <row r="494">
          <cell r="A494" t="str">
            <v>7302H</v>
          </cell>
          <cell r="B494" t="str">
            <v>Kagoshima University</v>
          </cell>
          <cell r="C494" t="str">
            <v>The United Graduate school of Agricultural Sciences</v>
          </cell>
          <cell r="D494" t="str">
            <v>Biological Science and Technology/Advanced Life Science</v>
          </cell>
          <cell r="E494" t="str">
            <v>Biochemistry</v>
          </cell>
          <cell r="F494" t="str">
            <v>Tadayuki Tsujita</v>
          </cell>
          <cell r="G494" t="str">
            <v>https://homeugs.agri.kagoshima-u.ac.jp/en/</v>
          </cell>
          <cell r="H494" t="str">
            <v>Master's degree candidates are not accepted</v>
          </cell>
          <cell r="J494" t="str">
            <v>Mandatory</v>
          </cell>
          <cell r="K494" t="str">
            <v>https://homeugs.agri.kagoshima-u.ac.jp/en/faculty-members/</v>
          </cell>
          <cell r="L494" t="str">
            <v>for_PreApplication_Matching</v>
          </cell>
          <cell r="M494" t="str">
            <v>緑</v>
          </cell>
          <cell r="N494">
            <v>38060</v>
          </cell>
          <cell r="O494">
            <v>59040</v>
          </cell>
          <cell r="P494">
            <v>44050</v>
          </cell>
          <cell r="ES494" t="str">
            <v>F38</v>
          </cell>
          <cell r="ET494" t="str">
            <v>I59</v>
          </cell>
          <cell r="EU494" t="str">
            <v>G44</v>
          </cell>
          <cell r="EV494" t="str">
            <v/>
          </cell>
          <cell r="EW494" t="str">
            <v/>
          </cell>
          <cell r="EX494" t="str">
            <v/>
          </cell>
          <cell r="EY494" t="str">
            <v/>
          </cell>
          <cell r="EZ494" t="str">
            <v/>
          </cell>
          <cell r="FA494" t="str">
            <v/>
          </cell>
          <cell r="FB494" t="str">
            <v/>
          </cell>
          <cell r="FC494" t="str">
            <v/>
          </cell>
          <cell r="FD494" t="str">
            <v/>
          </cell>
          <cell r="FE494" t="str">
            <v/>
          </cell>
          <cell r="FF494" t="str">
            <v/>
          </cell>
          <cell r="FG494" t="str">
            <v/>
          </cell>
          <cell r="FH494" t="str">
            <v/>
          </cell>
          <cell r="FI494" t="str">
            <v/>
          </cell>
          <cell r="FJ494" t="str">
            <v/>
          </cell>
          <cell r="FK494" t="str">
            <v/>
          </cell>
          <cell r="FL494" t="str">
            <v/>
          </cell>
          <cell r="FM494" t="str">
            <v/>
          </cell>
          <cell r="FN494" t="str">
            <v/>
          </cell>
          <cell r="FO494" t="str">
            <v/>
          </cell>
          <cell r="FP494" t="str">
            <v/>
          </cell>
          <cell r="FQ494" t="str">
            <v/>
          </cell>
          <cell r="FR494" t="str">
            <v/>
          </cell>
          <cell r="FS494" t="str">
            <v/>
          </cell>
          <cell r="FT494" t="str">
            <v/>
          </cell>
          <cell r="FU494" t="str">
            <v/>
          </cell>
          <cell r="FV494" t="str">
            <v/>
          </cell>
          <cell r="FW494" t="str">
            <v/>
          </cell>
          <cell r="FX494" t="str">
            <v/>
          </cell>
          <cell r="FY494" t="str">
            <v/>
          </cell>
          <cell r="FZ494" t="str">
            <v/>
          </cell>
          <cell r="GA494" t="str">
            <v/>
          </cell>
          <cell r="GB494" t="str">
            <v/>
          </cell>
          <cell r="GC494" t="str">
            <v/>
          </cell>
          <cell r="GD494" t="str">
            <v/>
          </cell>
          <cell r="GE494" t="str">
            <v/>
          </cell>
          <cell r="GF494" t="str">
            <v/>
          </cell>
          <cell r="GG494" t="str">
            <v/>
          </cell>
          <cell r="GH494" t="str">
            <v/>
          </cell>
          <cell r="GI494" t="str">
            <v/>
          </cell>
          <cell r="GJ494" t="str">
            <v/>
          </cell>
          <cell r="GK494" t="str">
            <v/>
          </cell>
          <cell r="GL494" t="str">
            <v/>
          </cell>
          <cell r="GM494" t="str">
            <v/>
          </cell>
          <cell r="GN494" t="str">
            <v/>
          </cell>
          <cell r="GO494" t="str">
            <v/>
          </cell>
          <cell r="GQ494">
            <v>494</v>
          </cell>
        </row>
        <row r="495">
          <cell r="A495" t="str">
            <v>7302I</v>
          </cell>
          <cell r="B495" t="str">
            <v>Kagoshima University</v>
          </cell>
          <cell r="C495" t="str">
            <v>The United Graduate school of Agricultural Sciences</v>
          </cell>
          <cell r="D495" t="str">
            <v>Biological Science and Technology/Advanced Life Science</v>
          </cell>
          <cell r="E495" t="str">
            <v>Genetic Resources</v>
          </cell>
          <cell r="F495" t="str">
            <v>Yukio Nagano</v>
          </cell>
          <cell r="G495" t="str">
            <v>https://homeugs.agri.kagoshima-u.ac.jp/en/</v>
          </cell>
          <cell r="H495" t="str">
            <v>Master's degree candidates are not accepted</v>
          </cell>
          <cell r="J495" t="str">
            <v>Mandatory</v>
          </cell>
          <cell r="K495" t="str">
            <v>https://homeugs.agri.kagoshima-u.ac.jp/en/faculty-members/</v>
          </cell>
          <cell r="L495" t="str">
            <v>for_PreApplication_Matching</v>
          </cell>
          <cell r="M495" t="str">
            <v>緑</v>
          </cell>
          <cell r="N495">
            <v>38030</v>
          </cell>
          <cell r="O495">
            <v>38060</v>
          </cell>
          <cell r="P495">
            <v>39010</v>
          </cell>
          <cell r="Q495">
            <v>39030</v>
          </cell>
          <cell r="R495">
            <v>39060</v>
          </cell>
          <cell r="S495">
            <v>40040</v>
          </cell>
          <cell r="ES495" t="str">
            <v>F38</v>
          </cell>
          <cell r="ET495" t="str">
            <v>F39</v>
          </cell>
          <cell r="EU495" t="str">
            <v>F40</v>
          </cell>
          <cell r="EV495" t="str">
            <v/>
          </cell>
          <cell r="EW495" t="str">
            <v/>
          </cell>
          <cell r="EX495" t="str">
            <v/>
          </cell>
          <cell r="EY495" t="str">
            <v/>
          </cell>
          <cell r="EZ495" t="str">
            <v/>
          </cell>
          <cell r="FA495" t="str">
            <v/>
          </cell>
          <cell r="FB495" t="str">
            <v/>
          </cell>
          <cell r="FC495" t="str">
            <v/>
          </cell>
          <cell r="FD495" t="str">
            <v/>
          </cell>
          <cell r="FE495" t="str">
            <v/>
          </cell>
          <cell r="FF495" t="str">
            <v/>
          </cell>
          <cell r="FG495" t="str">
            <v/>
          </cell>
          <cell r="FH495" t="str">
            <v/>
          </cell>
          <cell r="FI495" t="str">
            <v/>
          </cell>
          <cell r="FJ495" t="str">
            <v/>
          </cell>
          <cell r="FK495" t="str">
            <v/>
          </cell>
          <cell r="FL495" t="str">
            <v/>
          </cell>
          <cell r="FM495" t="str">
            <v/>
          </cell>
          <cell r="FN495" t="str">
            <v/>
          </cell>
          <cell r="FO495" t="str">
            <v/>
          </cell>
          <cell r="FP495" t="str">
            <v/>
          </cell>
          <cell r="FQ495" t="str">
            <v/>
          </cell>
          <cell r="FR495" t="str">
            <v/>
          </cell>
          <cell r="FS495" t="str">
            <v/>
          </cell>
          <cell r="FT495" t="str">
            <v/>
          </cell>
          <cell r="FU495" t="str">
            <v/>
          </cell>
          <cell r="FV495" t="str">
            <v/>
          </cell>
          <cell r="FW495" t="str">
            <v/>
          </cell>
          <cell r="FX495" t="str">
            <v/>
          </cell>
          <cell r="FY495" t="str">
            <v/>
          </cell>
          <cell r="FZ495" t="str">
            <v/>
          </cell>
          <cell r="GA495" t="str">
            <v/>
          </cell>
          <cell r="GB495" t="str">
            <v/>
          </cell>
          <cell r="GC495" t="str">
            <v/>
          </cell>
          <cell r="GD495" t="str">
            <v/>
          </cell>
          <cell r="GE495" t="str">
            <v/>
          </cell>
          <cell r="GF495" t="str">
            <v/>
          </cell>
          <cell r="GG495" t="str">
            <v/>
          </cell>
          <cell r="GH495" t="str">
            <v/>
          </cell>
          <cell r="GI495" t="str">
            <v/>
          </cell>
          <cell r="GJ495" t="str">
            <v/>
          </cell>
          <cell r="GK495" t="str">
            <v/>
          </cell>
          <cell r="GL495" t="str">
            <v/>
          </cell>
          <cell r="GM495" t="str">
            <v/>
          </cell>
          <cell r="GN495" t="str">
            <v/>
          </cell>
          <cell r="GO495" t="str">
            <v/>
          </cell>
          <cell r="GQ495">
            <v>495</v>
          </cell>
        </row>
        <row r="496">
          <cell r="A496" t="str">
            <v>7302J</v>
          </cell>
          <cell r="B496" t="str">
            <v>Kagoshima University</v>
          </cell>
          <cell r="C496" t="str">
            <v>The United Graduate school of Agricultural Sciences</v>
          </cell>
          <cell r="D496" t="str">
            <v>Science of
Bioresource
Production/Animal Resource Production</v>
          </cell>
          <cell r="E496" t="str">
            <v>Laboratory of Animal Resource Development</v>
          </cell>
          <cell r="F496" t="str">
            <v>Kenichi Yamanaka</v>
          </cell>
          <cell r="G496" t="str">
            <v>https://homeugs.agri.kagoshima-u.ac.jp/en/</v>
          </cell>
          <cell r="H496" t="str">
            <v>Master's degree candidates are not accepted</v>
          </cell>
          <cell r="J496" t="str">
            <v>Mandatory</v>
          </cell>
          <cell r="K496" t="str">
            <v>https://homeugs.agri.kagoshima-u.ac.jp/en/faculty-members/</v>
          </cell>
          <cell r="L496" t="str">
            <v>for_PreApplication_Matching</v>
          </cell>
          <cell r="M496" t="str">
            <v>緑</v>
          </cell>
          <cell r="N496">
            <v>42010</v>
          </cell>
          <cell r="O496">
            <v>42030</v>
          </cell>
          <cell r="P496">
            <v>42040</v>
          </cell>
          <cell r="ES496" t="str">
            <v>F42</v>
          </cell>
          <cell r="ET496" t="str">
            <v/>
          </cell>
          <cell r="EU496" t="str">
            <v/>
          </cell>
          <cell r="EV496" t="str">
            <v/>
          </cell>
          <cell r="EW496" t="str">
            <v/>
          </cell>
          <cell r="EX496" t="str">
            <v/>
          </cell>
          <cell r="EY496" t="str">
            <v/>
          </cell>
          <cell r="EZ496" t="str">
            <v/>
          </cell>
          <cell r="FA496" t="str">
            <v/>
          </cell>
          <cell r="FB496" t="str">
            <v/>
          </cell>
          <cell r="FC496" t="str">
            <v/>
          </cell>
          <cell r="FD496" t="str">
            <v/>
          </cell>
          <cell r="FE496" t="str">
            <v/>
          </cell>
          <cell r="FF496" t="str">
            <v/>
          </cell>
          <cell r="FG496" t="str">
            <v/>
          </cell>
          <cell r="FH496" t="str">
            <v/>
          </cell>
          <cell r="FI496" t="str">
            <v/>
          </cell>
          <cell r="FJ496" t="str">
            <v/>
          </cell>
          <cell r="FK496" t="str">
            <v/>
          </cell>
          <cell r="FL496" t="str">
            <v/>
          </cell>
          <cell r="FM496" t="str">
            <v/>
          </cell>
          <cell r="FN496" t="str">
            <v/>
          </cell>
          <cell r="FO496" t="str">
            <v/>
          </cell>
          <cell r="FP496" t="str">
            <v/>
          </cell>
          <cell r="FQ496" t="str">
            <v/>
          </cell>
          <cell r="FR496" t="str">
            <v/>
          </cell>
          <cell r="FS496" t="str">
            <v/>
          </cell>
          <cell r="FT496" t="str">
            <v/>
          </cell>
          <cell r="FU496" t="str">
            <v/>
          </cell>
          <cell r="FV496" t="str">
            <v/>
          </cell>
          <cell r="FW496" t="str">
            <v/>
          </cell>
          <cell r="FX496" t="str">
            <v/>
          </cell>
          <cell r="FY496" t="str">
            <v/>
          </cell>
          <cell r="FZ496" t="str">
            <v/>
          </cell>
          <cell r="GA496" t="str">
            <v/>
          </cell>
          <cell r="GB496" t="str">
            <v/>
          </cell>
          <cell r="GC496" t="str">
            <v/>
          </cell>
          <cell r="GD496" t="str">
            <v/>
          </cell>
          <cell r="GE496" t="str">
            <v/>
          </cell>
          <cell r="GF496" t="str">
            <v/>
          </cell>
          <cell r="GG496" t="str">
            <v/>
          </cell>
          <cell r="GH496" t="str">
            <v/>
          </cell>
          <cell r="GI496" t="str">
            <v/>
          </cell>
          <cell r="GJ496" t="str">
            <v/>
          </cell>
          <cell r="GK496" t="str">
            <v/>
          </cell>
          <cell r="GL496" t="str">
            <v/>
          </cell>
          <cell r="GM496" t="str">
            <v/>
          </cell>
          <cell r="GN496" t="str">
            <v/>
          </cell>
          <cell r="GO496" t="str">
            <v/>
          </cell>
          <cell r="GQ496">
            <v>496</v>
          </cell>
        </row>
        <row r="497">
          <cell r="A497" t="str">
            <v>7302K</v>
          </cell>
          <cell r="B497" t="str">
            <v>Kagoshima University</v>
          </cell>
          <cell r="C497" t="str">
            <v>The United Graduate school of Agricultural Sciences</v>
          </cell>
          <cell r="D497" t="str">
            <v>Science of Bioresource Production/Tropical Bioresource and Plant Resource Production</v>
          </cell>
          <cell r="E497" t="str">
            <v>Plant Breeding and Genetics</v>
          </cell>
          <cell r="F497" t="str">
            <v>Katsuyuki ICHITANI</v>
          </cell>
          <cell r="G497" t="str">
            <v>https://homeugs.agri.kagoshima-u.ac.jp/en/</v>
          </cell>
          <cell r="H497" t="str">
            <v>Master's degree candidates are not accepted</v>
          </cell>
          <cell r="J497" t="str">
            <v>Mandatory</v>
          </cell>
          <cell r="K497" t="str">
            <v>https://homeugs.agri.kagoshima-u.ac.jp/en/faculty-members/</v>
          </cell>
          <cell r="L497" t="str">
            <v>for_PreApplication_Matching</v>
          </cell>
          <cell r="M497" t="str">
            <v>緑</v>
          </cell>
          <cell r="N497">
            <v>39010</v>
          </cell>
          <cell r="O497">
            <v>39040</v>
          </cell>
          <cell r="ES497" t="str">
            <v>F39</v>
          </cell>
          <cell r="ET497" t="str">
            <v/>
          </cell>
          <cell r="EU497" t="str">
            <v/>
          </cell>
          <cell r="EV497" t="str">
            <v/>
          </cell>
          <cell r="EW497" t="str">
            <v/>
          </cell>
          <cell r="EX497" t="str">
            <v/>
          </cell>
          <cell r="EY497" t="str">
            <v/>
          </cell>
          <cell r="EZ497" t="str">
            <v/>
          </cell>
          <cell r="FA497" t="str">
            <v/>
          </cell>
          <cell r="FB497" t="str">
            <v/>
          </cell>
          <cell r="FC497" t="str">
            <v/>
          </cell>
          <cell r="FD497" t="str">
            <v/>
          </cell>
          <cell r="FE497" t="str">
            <v/>
          </cell>
          <cell r="FF497" t="str">
            <v/>
          </cell>
          <cell r="FG497" t="str">
            <v/>
          </cell>
          <cell r="FH497" t="str">
            <v/>
          </cell>
          <cell r="FI497" t="str">
            <v/>
          </cell>
          <cell r="FJ497" t="str">
            <v/>
          </cell>
          <cell r="FK497" t="str">
            <v/>
          </cell>
          <cell r="FL497" t="str">
            <v/>
          </cell>
          <cell r="FM497" t="str">
            <v/>
          </cell>
          <cell r="FN497" t="str">
            <v/>
          </cell>
          <cell r="FO497" t="str">
            <v/>
          </cell>
          <cell r="FP497" t="str">
            <v/>
          </cell>
          <cell r="FQ497" t="str">
            <v/>
          </cell>
          <cell r="FR497" t="str">
            <v/>
          </cell>
          <cell r="FS497" t="str">
            <v/>
          </cell>
          <cell r="FT497" t="str">
            <v/>
          </cell>
          <cell r="FU497" t="str">
            <v/>
          </cell>
          <cell r="FV497" t="str">
            <v/>
          </cell>
          <cell r="FW497" t="str">
            <v/>
          </cell>
          <cell r="FX497" t="str">
            <v/>
          </cell>
          <cell r="FY497" t="str">
            <v/>
          </cell>
          <cell r="FZ497" t="str">
            <v/>
          </cell>
          <cell r="GA497" t="str">
            <v/>
          </cell>
          <cell r="GB497" t="str">
            <v/>
          </cell>
          <cell r="GC497" t="str">
            <v/>
          </cell>
          <cell r="GD497" t="str">
            <v/>
          </cell>
          <cell r="GE497" t="str">
            <v/>
          </cell>
          <cell r="GF497" t="str">
            <v/>
          </cell>
          <cell r="GG497" t="str">
            <v/>
          </cell>
          <cell r="GH497" t="str">
            <v/>
          </cell>
          <cell r="GI497" t="str">
            <v/>
          </cell>
          <cell r="GJ497" t="str">
            <v/>
          </cell>
          <cell r="GK497" t="str">
            <v/>
          </cell>
          <cell r="GL497" t="str">
            <v/>
          </cell>
          <cell r="GM497" t="str">
            <v/>
          </cell>
          <cell r="GN497" t="str">
            <v/>
          </cell>
          <cell r="GO497" t="str">
            <v/>
          </cell>
          <cell r="GQ497">
            <v>497</v>
          </cell>
        </row>
        <row r="498">
          <cell r="A498" t="str">
            <v>7302L</v>
          </cell>
          <cell r="B498" t="str">
            <v>Kagoshima University</v>
          </cell>
          <cell r="C498" t="str">
            <v>The United Graduate school of Agricultural Sciences</v>
          </cell>
          <cell r="D498" t="str">
            <v>Science of Bioresource Production/Tropical Bioresource and Plant Resource Production</v>
          </cell>
          <cell r="E498" t="str">
            <v>Improvement of Tropical Crops laboratory</v>
          </cell>
          <cell r="F498" t="str">
            <v>Daisuke Fujita</v>
          </cell>
          <cell r="G498" t="str">
            <v>https://homeugs.agri.kagoshima-u.ac.jp/en/</v>
          </cell>
          <cell r="H498" t="str">
            <v>Master's degree candidates are not accepted</v>
          </cell>
          <cell r="J498" t="str">
            <v>Mandatory</v>
          </cell>
          <cell r="K498" t="str">
            <v>https://homeugs.agri.kagoshima-u.ac.jp/en/faculty-members/</v>
          </cell>
          <cell r="L498" t="str">
            <v>for_PreApplication_Matching</v>
          </cell>
          <cell r="M498" t="str">
            <v>緑</v>
          </cell>
          <cell r="N498">
            <v>39010</v>
          </cell>
          <cell r="O498">
            <v>39040</v>
          </cell>
          <cell r="ES498" t="str">
            <v>F39</v>
          </cell>
          <cell r="ET498" t="str">
            <v/>
          </cell>
          <cell r="EU498" t="str">
            <v/>
          </cell>
          <cell r="EV498" t="str">
            <v/>
          </cell>
          <cell r="EW498" t="str">
            <v/>
          </cell>
          <cell r="EX498" t="str">
            <v/>
          </cell>
          <cell r="EY498" t="str">
            <v/>
          </cell>
          <cell r="EZ498" t="str">
            <v/>
          </cell>
          <cell r="FA498" t="str">
            <v/>
          </cell>
          <cell r="FB498" t="str">
            <v/>
          </cell>
          <cell r="FC498" t="str">
            <v/>
          </cell>
          <cell r="FD498" t="str">
            <v/>
          </cell>
          <cell r="FE498" t="str">
            <v/>
          </cell>
          <cell r="FF498" t="str">
            <v/>
          </cell>
          <cell r="FG498" t="str">
            <v/>
          </cell>
          <cell r="FH498" t="str">
            <v/>
          </cell>
          <cell r="FI498" t="str">
            <v/>
          </cell>
          <cell r="FJ498" t="str">
            <v/>
          </cell>
          <cell r="FK498" t="str">
            <v/>
          </cell>
          <cell r="FL498" t="str">
            <v/>
          </cell>
          <cell r="FM498" t="str">
            <v/>
          </cell>
          <cell r="FN498" t="str">
            <v/>
          </cell>
          <cell r="FO498" t="str">
            <v/>
          </cell>
          <cell r="FP498" t="str">
            <v/>
          </cell>
          <cell r="FQ498" t="str">
            <v/>
          </cell>
          <cell r="FR498" t="str">
            <v/>
          </cell>
          <cell r="FS498" t="str">
            <v/>
          </cell>
          <cell r="FT498" t="str">
            <v/>
          </cell>
          <cell r="FU498" t="str">
            <v/>
          </cell>
          <cell r="FV498" t="str">
            <v/>
          </cell>
          <cell r="FW498" t="str">
            <v/>
          </cell>
          <cell r="FX498" t="str">
            <v/>
          </cell>
          <cell r="FY498" t="str">
            <v/>
          </cell>
          <cell r="FZ498" t="str">
            <v/>
          </cell>
          <cell r="GA498" t="str">
            <v/>
          </cell>
          <cell r="GB498" t="str">
            <v/>
          </cell>
          <cell r="GC498" t="str">
            <v/>
          </cell>
          <cell r="GD498" t="str">
            <v/>
          </cell>
          <cell r="GE498" t="str">
            <v/>
          </cell>
          <cell r="GF498" t="str">
            <v/>
          </cell>
          <cell r="GG498" t="str">
            <v/>
          </cell>
          <cell r="GH498" t="str">
            <v/>
          </cell>
          <cell r="GI498" t="str">
            <v/>
          </cell>
          <cell r="GJ498" t="str">
            <v/>
          </cell>
          <cell r="GK498" t="str">
            <v/>
          </cell>
          <cell r="GL498" t="str">
            <v/>
          </cell>
          <cell r="GM498" t="str">
            <v/>
          </cell>
          <cell r="GN498" t="str">
            <v/>
          </cell>
          <cell r="GO498" t="str">
            <v/>
          </cell>
          <cell r="GQ498">
            <v>498</v>
          </cell>
        </row>
        <row r="499">
          <cell r="A499" t="str">
            <v>7302M</v>
          </cell>
          <cell r="B499" t="str">
            <v>Kagoshima University</v>
          </cell>
          <cell r="C499" t="str">
            <v>The United Graduate school of Agricultural Sciences</v>
          </cell>
          <cell r="D499" t="str">
            <v>Science of Bioresource Production/Tropical Bioresource and Plant Resource Production</v>
          </cell>
          <cell r="E499" t="str">
            <v>Crop Science</v>
          </cell>
          <cell r="F499" t="str">
            <v>Akihiro Suzuki</v>
          </cell>
          <cell r="G499" t="str">
            <v>https://homeugs.agri.kagoshima-u.ac.jp/en/</v>
          </cell>
          <cell r="H499" t="str">
            <v>Master's degree candidates are not accepted</v>
          </cell>
          <cell r="J499" t="str">
            <v>Mandatory</v>
          </cell>
          <cell r="K499" t="str">
            <v>https://homeugs.agri.kagoshima-u.ac.jp/en/faculty-members/</v>
          </cell>
          <cell r="L499" t="str">
            <v>for_PreApplication_Matching</v>
          </cell>
          <cell r="M499" t="str">
            <v>緑</v>
          </cell>
          <cell r="N499">
            <v>38010</v>
          </cell>
          <cell r="O499">
            <v>39020</v>
          </cell>
          <cell r="P499">
            <v>39010</v>
          </cell>
          <cell r="Q499">
            <v>39030</v>
          </cell>
          <cell r="ES499" t="str">
            <v>F38</v>
          </cell>
          <cell r="ET499" t="str">
            <v>F39</v>
          </cell>
          <cell r="EU499" t="str">
            <v/>
          </cell>
          <cell r="EV499" t="str">
            <v/>
          </cell>
          <cell r="EW499" t="str">
            <v/>
          </cell>
          <cell r="EX499" t="str">
            <v/>
          </cell>
          <cell r="EY499" t="str">
            <v/>
          </cell>
          <cell r="EZ499" t="str">
            <v/>
          </cell>
          <cell r="FA499" t="str">
            <v/>
          </cell>
          <cell r="FB499" t="str">
            <v/>
          </cell>
          <cell r="FC499" t="str">
            <v/>
          </cell>
          <cell r="FD499" t="str">
            <v/>
          </cell>
          <cell r="FE499" t="str">
            <v/>
          </cell>
          <cell r="FF499" t="str">
            <v/>
          </cell>
          <cell r="FG499" t="str">
            <v/>
          </cell>
          <cell r="FH499" t="str">
            <v/>
          </cell>
          <cell r="FI499" t="str">
            <v/>
          </cell>
          <cell r="FJ499" t="str">
            <v/>
          </cell>
          <cell r="FK499" t="str">
            <v/>
          </cell>
          <cell r="FL499" t="str">
            <v/>
          </cell>
          <cell r="FM499" t="str">
            <v/>
          </cell>
          <cell r="FN499" t="str">
            <v/>
          </cell>
          <cell r="FO499" t="str">
            <v/>
          </cell>
          <cell r="FP499" t="str">
            <v/>
          </cell>
          <cell r="FQ499" t="str">
            <v/>
          </cell>
          <cell r="FR499" t="str">
            <v/>
          </cell>
          <cell r="FS499" t="str">
            <v/>
          </cell>
          <cell r="FT499" t="str">
            <v/>
          </cell>
          <cell r="FU499" t="str">
            <v/>
          </cell>
          <cell r="FV499" t="str">
            <v/>
          </cell>
          <cell r="FW499" t="str">
            <v/>
          </cell>
          <cell r="FX499" t="str">
            <v/>
          </cell>
          <cell r="FY499" t="str">
            <v/>
          </cell>
          <cell r="FZ499" t="str">
            <v/>
          </cell>
          <cell r="GA499" t="str">
            <v/>
          </cell>
          <cell r="GB499" t="str">
            <v/>
          </cell>
          <cell r="GC499" t="str">
            <v/>
          </cell>
          <cell r="GD499" t="str">
            <v/>
          </cell>
          <cell r="GE499" t="str">
            <v/>
          </cell>
          <cell r="GF499" t="str">
            <v/>
          </cell>
          <cell r="GG499" t="str">
            <v/>
          </cell>
          <cell r="GH499" t="str">
            <v/>
          </cell>
          <cell r="GI499" t="str">
            <v/>
          </cell>
          <cell r="GJ499" t="str">
            <v/>
          </cell>
          <cell r="GK499" t="str">
            <v/>
          </cell>
          <cell r="GL499" t="str">
            <v/>
          </cell>
          <cell r="GM499" t="str">
            <v/>
          </cell>
          <cell r="GN499" t="str">
            <v/>
          </cell>
          <cell r="GO499" t="str">
            <v/>
          </cell>
          <cell r="GQ499">
            <v>499</v>
          </cell>
        </row>
        <row r="500">
          <cell r="A500" t="str">
            <v>7302N</v>
          </cell>
          <cell r="B500" t="str">
            <v>Kagoshima University</v>
          </cell>
          <cell r="C500" t="str">
            <v>The United Graduate school of Agricultural Sciences</v>
          </cell>
          <cell r="D500" t="str">
            <v>Science of Bioresource Production/Tropical Bioresource and Plant Resource Production</v>
          </cell>
          <cell r="E500" t="str">
            <v>Fruit Science Lab</v>
          </cell>
          <cell r="F500" t="str">
            <v>Nobuhiro Kotoda</v>
          </cell>
          <cell r="G500" t="str">
            <v>https://homeugs.agri.kagoshima-u.ac.jp/en/</v>
          </cell>
          <cell r="H500" t="str">
            <v>Master's degree candidates are not accepted</v>
          </cell>
          <cell r="J500" t="str">
            <v>Mandatory</v>
          </cell>
          <cell r="K500" t="str">
            <v>https://homeugs.agri.kagoshima-u.ac.jp/en/faculty-members/</v>
          </cell>
          <cell r="L500" t="str">
            <v>for_PreApplication_Matching</v>
          </cell>
          <cell r="M500" t="str">
            <v>緑</v>
          </cell>
          <cell r="N500">
            <v>38010</v>
          </cell>
          <cell r="O500">
            <v>38050</v>
          </cell>
          <cell r="P500">
            <v>39010</v>
          </cell>
          <cell r="Q500">
            <v>39030</v>
          </cell>
          <cell r="R500">
            <v>39060</v>
          </cell>
          <cell r="ES500" t="str">
            <v>F38</v>
          </cell>
          <cell r="ET500" t="str">
            <v>F39</v>
          </cell>
          <cell r="EU500" t="str">
            <v/>
          </cell>
          <cell r="EV500" t="str">
            <v/>
          </cell>
          <cell r="EW500" t="str">
            <v/>
          </cell>
          <cell r="EX500" t="str">
            <v/>
          </cell>
          <cell r="EY500" t="str">
            <v/>
          </cell>
          <cell r="EZ500" t="str">
            <v/>
          </cell>
          <cell r="FA500" t="str">
            <v/>
          </cell>
          <cell r="FB500" t="str">
            <v/>
          </cell>
          <cell r="FC500" t="str">
            <v/>
          </cell>
          <cell r="FD500" t="str">
            <v/>
          </cell>
          <cell r="FE500" t="str">
            <v/>
          </cell>
          <cell r="FF500" t="str">
            <v/>
          </cell>
          <cell r="FG500" t="str">
            <v/>
          </cell>
          <cell r="FH500" t="str">
            <v/>
          </cell>
          <cell r="FI500" t="str">
            <v/>
          </cell>
          <cell r="FJ500" t="str">
            <v/>
          </cell>
          <cell r="FK500" t="str">
            <v/>
          </cell>
          <cell r="FL500" t="str">
            <v/>
          </cell>
          <cell r="FM500" t="str">
            <v/>
          </cell>
          <cell r="FN500" t="str">
            <v/>
          </cell>
          <cell r="FO500" t="str">
            <v/>
          </cell>
          <cell r="FP500" t="str">
            <v/>
          </cell>
          <cell r="FQ500" t="str">
            <v/>
          </cell>
          <cell r="FR500" t="str">
            <v/>
          </cell>
          <cell r="FS500" t="str">
            <v/>
          </cell>
          <cell r="FT500" t="str">
            <v/>
          </cell>
          <cell r="FU500" t="str">
            <v/>
          </cell>
          <cell r="FV500" t="str">
            <v/>
          </cell>
          <cell r="FW500" t="str">
            <v/>
          </cell>
          <cell r="FX500" t="str">
            <v/>
          </cell>
          <cell r="FY500" t="str">
            <v/>
          </cell>
          <cell r="FZ500" t="str">
            <v/>
          </cell>
          <cell r="GA500" t="str">
            <v/>
          </cell>
          <cell r="GB500" t="str">
            <v/>
          </cell>
          <cell r="GC500" t="str">
            <v/>
          </cell>
          <cell r="GD500" t="str">
            <v/>
          </cell>
          <cell r="GE500" t="str">
            <v/>
          </cell>
          <cell r="GF500" t="str">
            <v/>
          </cell>
          <cell r="GG500" t="str">
            <v/>
          </cell>
          <cell r="GH500" t="str">
            <v/>
          </cell>
          <cell r="GI500" t="str">
            <v/>
          </cell>
          <cell r="GJ500" t="str">
            <v/>
          </cell>
          <cell r="GK500" t="str">
            <v/>
          </cell>
          <cell r="GL500" t="str">
            <v/>
          </cell>
          <cell r="GM500" t="str">
            <v/>
          </cell>
          <cell r="GN500" t="str">
            <v/>
          </cell>
          <cell r="GO500" t="str">
            <v/>
          </cell>
          <cell r="GQ500">
            <v>500</v>
          </cell>
        </row>
        <row r="501">
          <cell r="A501" t="str">
            <v>7302O</v>
          </cell>
          <cell r="B501" t="str">
            <v>Kagoshima University</v>
          </cell>
          <cell r="C501" t="str">
            <v>The United Graduate school of Agricultural Sciences</v>
          </cell>
          <cell r="D501" t="str">
            <v>Resource and Environmental Science of Agriculture, Forestry and fisheries/Environmental Sciences and Conservation Biology</v>
          </cell>
          <cell r="E501" t="str">
            <v>Laboratory of Nematology</v>
          </cell>
          <cell r="F501" t="str">
            <v>Toyoshi Yoshiga</v>
          </cell>
          <cell r="G501" t="str">
            <v>https://homeugs.agri.kagoshima-u.ac.jp/en/</v>
          </cell>
          <cell r="H501" t="str">
            <v>Master's degree candidates are not accepted</v>
          </cell>
          <cell r="J501" t="str">
            <v>Mandatory</v>
          </cell>
          <cell r="K501" t="str">
            <v>https://homeugs.agri.kagoshima-u.ac.jp/en/faculty-members/</v>
          </cell>
          <cell r="L501" t="str">
            <v>for_PreApplication_Matching</v>
          </cell>
          <cell r="M501" t="str">
            <v>緑</v>
          </cell>
          <cell r="N501">
            <v>39040</v>
          </cell>
          <cell r="O501">
            <v>39050</v>
          </cell>
          <cell r="ES501" t="str">
            <v>F39</v>
          </cell>
          <cell r="ET501" t="str">
            <v/>
          </cell>
          <cell r="EU501" t="str">
            <v/>
          </cell>
          <cell r="EV501" t="str">
            <v/>
          </cell>
          <cell r="EW501" t="str">
            <v/>
          </cell>
          <cell r="EX501" t="str">
            <v/>
          </cell>
          <cell r="EY501" t="str">
            <v/>
          </cell>
          <cell r="EZ501" t="str">
            <v/>
          </cell>
          <cell r="FA501" t="str">
            <v/>
          </cell>
          <cell r="FB501" t="str">
            <v/>
          </cell>
          <cell r="FC501" t="str">
            <v/>
          </cell>
          <cell r="FD501" t="str">
            <v/>
          </cell>
          <cell r="FE501" t="str">
            <v/>
          </cell>
          <cell r="FF501" t="str">
            <v/>
          </cell>
          <cell r="FG501" t="str">
            <v/>
          </cell>
          <cell r="FH501" t="str">
            <v/>
          </cell>
          <cell r="FI501" t="str">
            <v/>
          </cell>
          <cell r="FJ501" t="str">
            <v/>
          </cell>
          <cell r="FK501" t="str">
            <v/>
          </cell>
          <cell r="FL501" t="str">
            <v/>
          </cell>
          <cell r="FM501" t="str">
            <v/>
          </cell>
          <cell r="FN501" t="str">
            <v/>
          </cell>
          <cell r="FO501" t="str">
            <v/>
          </cell>
          <cell r="FP501" t="str">
            <v/>
          </cell>
          <cell r="FQ501" t="str">
            <v/>
          </cell>
          <cell r="FR501" t="str">
            <v/>
          </cell>
          <cell r="FS501" t="str">
            <v/>
          </cell>
          <cell r="FT501" t="str">
            <v/>
          </cell>
          <cell r="FU501" t="str">
            <v/>
          </cell>
          <cell r="FV501" t="str">
            <v/>
          </cell>
          <cell r="FW501" t="str">
            <v/>
          </cell>
          <cell r="FX501" t="str">
            <v/>
          </cell>
          <cell r="FY501" t="str">
            <v/>
          </cell>
          <cell r="FZ501" t="str">
            <v/>
          </cell>
          <cell r="GA501" t="str">
            <v/>
          </cell>
          <cell r="GB501" t="str">
            <v/>
          </cell>
          <cell r="GC501" t="str">
            <v/>
          </cell>
          <cell r="GD501" t="str">
            <v/>
          </cell>
          <cell r="GE501" t="str">
            <v/>
          </cell>
          <cell r="GF501" t="str">
            <v/>
          </cell>
          <cell r="GG501" t="str">
            <v/>
          </cell>
          <cell r="GH501" t="str">
            <v/>
          </cell>
          <cell r="GI501" t="str">
            <v/>
          </cell>
          <cell r="GJ501" t="str">
            <v/>
          </cell>
          <cell r="GK501" t="str">
            <v/>
          </cell>
          <cell r="GL501" t="str">
            <v/>
          </cell>
          <cell r="GM501" t="str">
            <v/>
          </cell>
          <cell r="GN501" t="str">
            <v/>
          </cell>
          <cell r="GO501" t="str">
            <v/>
          </cell>
          <cell r="GQ501">
            <v>501</v>
          </cell>
        </row>
        <row r="502">
          <cell r="A502" t="str">
            <v>7302P</v>
          </cell>
          <cell r="B502" t="str">
            <v>Kagoshima University</v>
          </cell>
          <cell r="C502" t="str">
            <v>The United Graduate school of Agricultural Sciences</v>
          </cell>
          <cell r="D502" t="str">
            <v>Resource and Environmental Science of Agriculture, Forestry and Fisheries/Regional Resource Environment Engineering</v>
          </cell>
          <cell r="E502" t="str">
            <v>Environmental Hydrology</v>
          </cell>
          <cell r="F502" t="str">
            <v>Kazuhito SAKAI</v>
          </cell>
          <cell r="G502" t="str">
            <v>https://homeugs.agri.kagoshima-u.ac.jp/en/</v>
          </cell>
          <cell r="H502" t="str">
            <v>Master's degree candidates are not accepted</v>
          </cell>
          <cell r="J502" t="str">
            <v>Mandatory</v>
          </cell>
          <cell r="K502" t="str">
            <v>https://homeugs.agri.kagoshima-u.ac.jp/en/faculty-members/</v>
          </cell>
          <cell r="L502" t="str">
            <v>Without_PreApplication_Matching</v>
          </cell>
          <cell r="M502" t="str">
            <v>緑</v>
          </cell>
          <cell r="N502">
            <v>22040</v>
          </cell>
          <cell r="O502">
            <v>41030</v>
          </cell>
          <cell r="P502">
            <v>41050</v>
          </cell>
          <cell r="Q502">
            <v>63010</v>
          </cell>
          <cell r="R502">
            <v>64050</v>
          </cell>
          <cell r="ES502" t="str">
            <v>C22</v>
          </cell>
          <cell r="ET502" t="str">
            <v>F41</v>
          </cell>
          <cell r="EU502" t="str">
            <v>K63</v>
          </cell>
          <cell r="EV502" t="str">
            <v>K64</v>
          </cell>
          <cell r="EW502" t="str">
            <v/>
          </cell>
          <cell r="EX502" t="str">
            <v/>
          </cell>
          <cell r="EY502" t="str">
            <v/>
          </cell>
          <cell r="EZ502" t="str">
            <v/>
          </cell>
          <cell r="FA502" t="str">
            <v/>
          </cell>
          <cell r="FB502" t="str">
            <v/>
          </cell>
          <cell r="FC502" t="str">
            <v/>
          </cell>
          <cell r="FD502" t="str">
            <v/>
          </cell>
          <cell r="FE502" t="str">
            <v/>
          </cell>
          <cell r="FF502" t="str">
            <v/>
          </cell>
          <cell r="FG502" t="str">
            <v/>
          </cell>
          <cell r="FH502" t="str">
            <v/>
          </cell>
          <cell r="FI502" t="str">
            <v/>
          </cell>
          <cell r="FJ502" t="str">
            <v/>
          </cell>
          <cell r="FK502" t="str">
            <v/>
          </cell>
          <cell r="FL502" t="str">
            <v/>
          </cell>
          <cell r="FM502" t="str">
            <v/>
          </cell>
          <cell r="FN502" t="str">
            <v/>
          </cell>
          <cell r="FO502" t="str">
            <v/>
          </cell>
          <cell r="FP502" t="str">
            <v/>
          </cell>
          <cell r="FQ502" t="str">
            <v/>
          </cell>
          <cell r="FR502" t="str">
            <v/>
          </cell>
          <cell r="FS502" t="str">
            <v/>
          </cell>
          <cell r="FT502" t="str">
            <v/>
          </cell>
          <cell r="FU502" t="str">
            <v/>
          </cell>
          <cell r="FV502" t="str">
            <v/>
          </cell>
          <cell r="FW502" t="str">
            <v/>
          </cell>
          <cell r="FX502" t="str">
            <v/>
          </cell>
          <cell r="FY502" t="str">
            <v/>
          </cell>
          <cell r="FZ502" t="str">
            <v/>
          </cell>
          <cell r="GA502" t="str">
            <v/>
          </cell>
          <cell r="GB502" t="str">
            <v/>
          </cell>
          <cell r="GC502" t="str">
            <v/>
          </cell>
          <cell r="GD502" t="str">
            <v/>
          </cell>
          <cell r="GE502" t="str">
            <v/>
          </cell>
          <cell r="GF502" t="str">
            <v/>
          </cell>
          <cell r="GG502" t="str">
            <v/>
          </cell>
          <cell r="GH502" t="str">
            <v/>
          </cell>
          <cell r="GI502" t="str">
            <v/>
          </cell>
          <cell r="GJ502" t="str">
            <v/>
          </cell>
          <cell r="GK502" t="str">
            <v/>
          </cell>
          <cell r="GL502" t="str">
            <v/>
          </cell>
          <cell r="GM502" t="str">
            <v/>
          </cell>
          <cell r="GN502" t="str">
            <v/>
          </cell>
          <cell r="GO502" t="str">
            <v/>
          </cell>
          <cell r="GQ502">
            <v>502</v>
          </cell>
        </row>
        <row r="503">
          <cell r="A503" t="str">
            <v>7303A</v>
          </cell>
          <cell r="B503" t="str">
            <v>Kagoshima University</v>
          </cell>
          <cell r="C503" t="str">
            <v>Graduate School of Medical and Dental Sciences</v>
          </cell>
          <cell r="D503" t="str">
            <v>Health Research Course</v>
          </cell>
          <cell r="E503" t="str">
            <v>Division of HTLV-1/ATL Carcinogenesis and Therapeutics　※</v>
          </cell>
          <cell r="F503" t="str">
            <v>Shingo Nakahata</v>
          </cell>
          <cell r="G503" t="str">
            <v>【研究科HP】
https://www2.kufm.kagoshima-u.ac.jp/en/
【研究室（分野）HP】
https://ccvd.kufm.kagoshima-u.ac.jp/atl/english/</v>
          </cell>
          <cell r="H503" t="str">
            <v>Mandatory</v>
          </cell>
          <cell r="I503" t="str">
            <v>https://ccvd.kufm.kagoshima-u.ac.jp/~atl/english/</v>
          </cell>
          <cell r="J503" t="str">
            <v>Mandatory</v>
          </cell>
          <cell r="K503" t="str">
            <v>https://ccvd.kufm.kagoshima-u.ac.jp/~atl/english/</v>
          </cell>
          <cell r="L503" t="str">
            <v>for_PreApplication_Matching</v>
          </cell>
          <cell r="M503" t="str">
            <v>緑</v>
          </cell>
          <cell r="N503">
            <v>49010</v>
          </cell>
          <cell r="O503">
            <v>49060</v>
          </cell>
          <cell r="P503">
            <v>49070</v>
          </cell>
          <cell r="Q503">
            <v>50010</v>
          </cell>
          <cell r="R503">
            <v>50020</v>
          </cell>
          <cell r="ES503" t="str">
            <v>H49</v>
          </cell>
          <cell r="ET503" t="str">
            <v>I50</v>
          </cell>
          <cell r="EU503" t="str">
            <v/>
          </cell>
          <cell r="EV503" t="str">
            <v/>
          </cell>
          <cell r="EW503" t="str">
            <v/>
          </cell>
          <cell r="EX503" t="str">
            <v/>
          </cell>
          <cell r="EY503" t="str">
            <v/>
          </cell>
          <cell r="EZ503" t="str">
            <v/>
          </cell>
          <cell r="FA503" t="str">
            <v/>
          </cell>
          <cell r="FB503" t="str">
            <v/>
          </cell>
          <cell r="FC503" t="str">
            <v/>
          </cell>
          <cell r="FD503" t="str">
            <v/>
          </cell>
          <cell r="FE503" t="str">
            <v/>
          </cell>
          <cell r="FF503" t="str">
            <v/>
          </cell>
          <cell r="FG503" t="str">
            <v/>
          </cell>
          <cell r="FH503" t="str">
            <v/>
          </cell>
          <cell r="FI503" t="str">
            <v/>
          </cell>
          <cell r="FJ503" t="str">
            <v/>
          </cell>
          <cell r="FK503" t="str">
            <v/>
          </cell>
          <cell r="FL503" t="str">
            <v/>
          </cell>
          <cell r="FM503" t="str">
            <v/>
          </cell>
          <cell r="FN503" t="str">
            <v/>
          </cell>
          <cell r="FO503" t="str">
            <v/>
          </cell>
          <cell r="FP503" t="str">
            <v/>
          </cell>
          <cell r="FQ503" t="str">
            <v/>
          </cell>
          <cell r="FR503" t="str">
            <v/>
          </cell>
          <cell r="FS503" t="str">
            <v/>
          </cell>
          <cell r="FT503" t="str">
            <v/>
          </cell>
          <cell r="FU503" t="str">
            <v/>
          </cell>
          <cell r="FV503" t="str">
            <v/>
          </cell>
          <cell r="FW503" t="str">
            <v/>
          </cell>
          <cell r="FX503" t="str">
            <v/>
          </cell>
          <cell r="FY503" t="str">
            <v/>
          </cell>
          <cell r="FZ503" t="str">
            <v/>
          </cell>
          <cell r="GA503" t="str">
            <v/>
          </cell>
          <cell r="GB503" t="str">
            <v/>
          </cell>
          <cell r="GC503" t="str">
            <v/>
          </cell>
          <cell r="GD503" t="str">
            <v/>
          </cell>
          <cell r="GE503" t="str">
            <v/>
          </cell>
          <cell r="GF503" t="str">
            <v/>
          </cell>
          <cell r="GG503" t="str">
            <v/>
          </cell>
          <cell r="GH503" t="str">
            <v/>
          </cell>
          <cell r="GI503" t="str">
            <v/>
          </cell>
          <cell r="GJ503" t="str">
            <v/>
          </cell>
          <cell r="GK503" t="str">
            <v/>
          </cell>
          <cell r="GL503" t="str">
            <v/>
          </cell>
          <cell r="GM503" t="str">
            <v/>
          </cell>
          <cell r="GN503" t="str">
            <v/>
          </cell>
          <cell r="GO503" t="str">
            <v/>
          </cell>
          <cell r="GQ503">
            <v>503</v>
          </cell>
        </row>
        <row r="504">
          <cell r="A504" t="str">
            <v>7601A</v>
          </cell>
          <cell r="B504" t="str">
            <v>University of the Ryukyus</v>
          </cell>
          <cell r="C504" t="str">
            <v>Graduate School of Health Sciences</v>
          </cell>
          <cell r="D504" t="str">
            <v>Okinawa Global Health Sciences Course</v>
          </cell>
          <cell r="E504" t="str">
            <v>Global Health and other 12 laboratories/departments</v>
          </cell>
          <cell r="F504" t="str">
            <v>Assoc Prof Daisuke Nonaka (course leader) and other professors</v>
          </cell>
          <cell r="G504" t="str">
            <v>https://www.ryudai-igakubu-hokengakka.com/en/graduate-school-top/okinawa-global-health-science/</v>
          </cell>
          <cell r="H504" t="str">
            <v>Mandatory</v>
          </cell>
          <cell r="I504" t="str">
            <v>https://www.ryudai-igakubu-hokengakka.com/en/graduate-school-top/about/#graduate-school-about_introduction</v>
          </cell>
          <cell r="J504" t="str">
            <v>Mandatory</v>
          </cell>
          <cell r="K504" t="str">
            <v>https://www.ryudai-igakubu-hokengakka.com/en/graduate-school-top/about/#graduate-school-about_introduction</v>
          </cell>
          <cell r="L504" t="str">
            <v>for_PreApplication_Matching</v>
          </cell>
          <cell r="M504" t="str">
            <v>緑</v>
          </cell>
          <cell r="N504">
            <v>47030</v>
          </cell>
          <cell r="O504">
            <v>47050</v>
          </cell>
          <cell r="P504">
            <v>48020</v>
          </cell>
          <cell r="Q504">
            <v>48030</v>
          </cell>
          <cell r="R504">
            <v>48040</v>
          </cell>
          <cell r="S504">
            <v>49010</v>
          </cell>
          <cell r="T504">
            <v>49020</v>
          </cell>
          <cell r="U504">
            <v>49030</v>
          </cell>
          <cell r="V504">
            <v>49040</v>
          </cell>
          <cell r="W504">
            <v>49050</v>
          </cell>
          <cell r="X504">
            <v>49060</v>
          </cell>
          <cell r="Y504">
            <v>49070</v>
          </cell>
          <cell r="Z504">
            <v>50010</v>
          </cell>
          <cell r="AA504">
            <v>54010</v>
          </cell>
          <cell r="AB504">
            <v>54020</v>
          </cell>
          <cell r="AC504">
            <v>58010</v>
          </cell>
          <cell r="AD504">
            <v>58020</v>
          </cell>
          <cell r="AE504">
            <v>58030</v>
          </cell>
          <cell r="AF504">
            <v>58040</v>
          </cell>
          <cell r="AG504">
            <v>58050</v>
          </cell>
          <cell r="AH504">
            <v>58060</v>
          </cell>
          <cell r="AI504">
            <v>58070</v>
          </cell>
          <cell r="AJ504">
            <v>58080</v>
          </cell>
          <cell r="AK504">
            <v>59020</v>
          </cell>
          <cell r="AL504">
            <v>59030</v>
          </cell>
          <cell r="AM504">
            <v>59040</v>
          </cell>
          <cell r="ES504" t="str">
            <v>H47</v>
          </cell>
          <cell r="ET504" t="str">
            <v>H48</v>
          </cell>
          <cell r="EU504" t="str">
            <v>H49</v>
          </cell>
          <cell r="EV504" t="str">
            <v>I50</v>
          </cell>
          <cell r="EW504" t="str">
            <v>I54</v>
          </cell>
          <cell r="EX504" t="str">
            <v>I58</v>
          </cell>
          <cell r="EY504" t="str">
            <v>I59</v>
          </cell>
          <cell r="EZ504" t="str">
            <v/>
          </cell>
          <cell r="FA504" t="str">
            <v/>
          </cell>
          <cell r="FB504" t="str">
            <v/>
          </cell>
          <cell r="FC504" t="str">
            <v/>
          </cell>
          <cell r="FD504" t="str">
            <v/>
          </cell>
          <cell r="FE504" t="str">
            <v/>
          </cell>
          <cell r="FF504" t="str">
            <v/>
          </cell>
          <cell r="FG504" t="str">
            <v/>
          </cell>
          <cell r="FH504" t="str">
            <v/>
          </cell>
          <cell r="FI504" t="str">
            <v/>
          </cell>
          <cell r="FJ504" t="str">
            <v/>
          </cell>
          <cell r="FK504" t="str">
            <v/>
          </cell>
          <cell r="FL504" t="str">
            <v/>
          </cell>
          <cell r="FM504" t="str">
            <v/>
          </cell>
          <cell r="FN504" t="str">
            <v/>
          </cell>
          <cell r="FO504" t="str">
            <v/>
          </cell>
          <cell r="FP504" t="str">
            <v/>
          </cell>
          <cell r="FQ504" t="str">
            <v/>
          </cell>
          <cell r="FR504" t="str">
            <v/>
          </cell>
          <cell r="FS504" t="str">
            <v/>
          </cell>
          <cell r="FT504" t="str">
            <v/>
          </cell>
          <cell r="FU504" t="str">
            <v/>
          </cell>
          <cell r="FV504" t="str">
            <v/>
          </cell>
          <cell r="FW504" t="str">
            <v/>
          </cell>
          <cell r="FX504" t="str">
            <v/>
          </cell>
          <cell r="FY504" t="str">
            <v/>
          </cell>
          <cell r="FZ504" t="str">
            <v/>
          </cell>
          <cell r="GA504" t="str">
            <v/>
          </cell>
          <cell r="GB504" t="str">
            <v/>
          </cell>
          <cell r="GC504" t="str">
            <v/>
          </cell>
          <cell r="GD504" t="str">
            <v/>
          </cell>
          <cell r="GE504" t="str">
            <v/>
          </cell>
          <cell r="GF504" t="str">
            <v/>
          </cell>
          <cell r="GG504" t="str">
            <v/>
          </cell>
          <cell r="GH504" t="str">
            <v/>
          </cell>
          <cell r="GI504" t="str">
            <v/>
          </cell>
          <cell r="GJ504" t="str">
            <v/>
          </cell>
          <cell r="GK504" t="str">
            <v/>
          </cell>
          <cell r="GL504" t="str">
            <v/>
          </cell>
          <cell r="GM504" t="str">
            <v/>
          </cell>
          <cell r="GN504" t="str">
            <v/>
          </cell>
          <cell r="GO504" t="str">
            <v/>
          </cell>
          <cell r="GQ504">
            <v>504</v>
          </cell>
        </row>
        <row r="505">
          <cell r="A505" t="str">
            <v>7601D</v>
          </cell>
          <cell r="B505" t="str">
            <v>University of the Ryukyus</v>
          </cell>
          <cell r="C505" t="str">
            <v>Graduate School of Engineering and Science</v>
          </cell>
          <cell r="D505" t="str">
            <v>[Master's Degree]
Engineering Course
[Doctoral Degree]
Material, Structural and Energy Engineering
Interdisciplinary Intelligent Systems Engineering</v>
          </cell>
          <cell r="E505" t="str">
            <v>Please refer to the list of professors.
https://www.tec.u-ryukyu.ac.jp/graduate/en/pgp/</v>
          </cell>
          <cell r="F505" t="str">
            <v>Please refer to the list of professors.
https://www.tec.u-ryukyu.ac.jp/graduate/en/pgp/</v>
          </cell>
          <cell r="G505" t="str">
            <v>https://www.tec.u-ryukyu.ac.jp/graduate/en/</v>
          </cell>
          <cell r="H505" t="str">
            <v>Mandatory</v>
          </cell>
          <cell r="I505" t="str">
            <v>https://www.tec.u-ryukyu.ac.jp/graduate/en/pgp/</v>
          </cell>
          <cell r="J505" t="str">
            <v>Mandatory</v>
          </cell>
          <cell r="K505" t="str">
            <v>https://www.tec.u-ryukyu.ac.jp/graduate/en/pgp/</v>
          </cell>
          <cell r="L505" t="str">
            <v>Without_PreApplication_Matching</v>
          </cell>
          <cell r="M505" t="str">
            <v>緑</v>
          </cell>
          <cell r="N505">
            <v>18010</v>
          </cell>
          <cell r="O505">
            <v>18020</v>
          </cell>
          <cell r="P505">
            <v>19010</v>
          </cell>
          <cell r="Q505">
            <v>19020</v>
          </cell>
          <cell r="R505">
            <v>20020</v>
          </cell>
          <cell r="S505">
            <v>21010</v>
          </cell>
          <cell r="T505">
            <v>22020</v>
          </cell>
          <cell r="U505">
            <v>22040</v>
          </cell>
          <cell r="V505">
            <v>22050</v>
          </cell>
          <cell r="W505">
            <v>23010</v>
          </cell>
          <cell r="X505">
            <v>23030</v>
          </cell>
          <cell r="Y505">
            <v>60010</v>
          </cell>
          <cell r="Z505">
            <v>60030</v>
          </cell>
          <cell r="ES505" t="str">
            <v>C18</v>
          </cell>
          <cell r="ET505" t="str">
            <v>C19</v>
          </cell>
          <cell r="EU505" t="str">
            <v>C20</v>
          </cell>
          <cell r="EV505" t="str">
            <v>C21</v>
          </cell>
          <cell r="EW505" t="str">
            <v>C22</v>
          </cell>
          <cell r="EX505" t="str">
            <v>C23</v>
          </cell>
          <cell r="EY505" t="str">
            <v>J60</v>
          </cell>
          <cell r="EZ505" t="str">
            <v/>
          </cell>
          <cell r="FA505" t="str">
            <v/>
          </cell>
          <cell r="FB505" t="str">
            <v/>
          </cell>
          <cell r="FC505" t="str">
            <v/>
          </cell>
          <cell r="FD505" t="str">
            <v/>
          </cell>
          <cell r="FE505" t="str">
            <v/>
          </cell>
          <cell r="FF505" t="str">
            <v/>
          </cell>
          <cell r="FG505" t="str">
            <v/>
          </cell>
          <cell r="FH505" t="str">
            <v/>
          </cell>
          <cell r="FI505" t="str">
            <v/>
          </cell>
          <cell r="FJ505" t="str">
            <v/>
          </cell>
          <cell r="FK505" t="str">
            <v/>
          </cell>
          <cell r="FL505" t="str">
            <v/>
          </cell>
          <cell r="FM505" t="str">
            <v/>
          </cell>
          <cell r="FN505" t="str">
            <v/>
          </cell>
          <cell r="FO505" t="str">
            <v/>
          </cell>
          <cell r="FP505" t="str">
            <v/>
          </cell>
          <cell r="FQ505" t="str">
            <v/>
          </cell>
          <cell r="FR505" t="str">
            <v/>
          </cell>
          <cell r="FS505" t="str">
            <v/>
          </cell>
          <cell r="FT505" t="str">
            <v/>
          </cell>
          <cell r="FU505" t="str">
            <v/>
          </cell>
          <cell r="FV505" t="str">
            <v/>
          </cell>
          <cell r="FW505" t="str">
            <v/>
          </cell>
          <cell r="FX505" t="str">
            <v/>
          </cell>
          <cell r="FY505" t="str">
            <v/>
          </cell>
          <cell r="FZ505" t="str">
            <v/>
          </cell>
          <cell r="GA505" t="str">
            <v/>
          </cell>
          <cell r="GB505" t="str">
            <v/>
          </cell>
          <cell r="GC505" t="str">
            <v/>
          </cell>
          <cell r="GD505" t="str">
            <v/>
          </cell>
          <cell r="GE505" t="str">
            <v/>
          </cell>
          <cell r="GF505" t="str">
            <v/>
          </cell>
          <cell r="GG505" t="str">
            <v/>
          </cell>
          <cell r="GH505" t="str">
            <v/>
          </cell>
          <cell r="GI505" t="str">
            <v/>
          </cell>
          <cell r="GJ505" t="str">
            <v/>
          </cell>
          <cell r="GK505" t="str">
            <v/>
          </cell>
          <cell r="GL505" t="str">
            <v/>
          </cell>
          <cell r="GM505" t="str">
            <v/>
          </cell>
          <cell r="GN505" t="str">
            <v/>
          </cell>
          <cell r="GO505" t="str">
            <v/>
          </cell>
          <cell r="GQ505">
            <v>505</v>
          </cell>
        </row>
        <row r="506">
          <cell r="A506" t="str">
            <v>7602C</v>
          </cell>
          <cell r="B506" t="str">
            <v>University of the Ryukyus</v>
          </cell>
          <cell r="C506" t="str">
            <v>Graduate School of Engineering and Science</v>
          </cell>
          <cell r="D506" t="str">
            <v>Chemistry</v>
          </cell>
          <cell r="E506" t="str">
            <v>Hydrogen/Energy Chemistry</v>
          </cell>
          <cell r="F506" t="str">
            <v>Tessui Nakagawa</v>
          </cell>
          <cell r="G506" t="str">
            <v>https://www.sci.u-ryukyu.ac.jp/</v>
          </cell>
          <cell r="H506" t="str">
            <v>Not mandatory</v>
          </cell>
          <cell r="I506" t="str">
            <v>https://www.sci.u-ryukyu.ac.jp/?page_id=443
https://www.sci.u-ryukyu.ac.jp/wp/wp-content/uploads/2024/05/Ms_Faculty_membersSubject_table_2024Oct.pdf</v>
          </cell>
          <cell r="J506" t="str">
            <v>PhD candidates are not accepted</v>
          </cell>
          <cell r="K506" t="str">
            <v>https://www.sci.u-ryukyu.ac.jp/?page_id=443
https://www.sci.u-ryukyu.ac.jp/wp/wp-content/uploads/2024/05/Dr_Faculty_membersSubject_table_2024Oct.pdf</v>
          </cell>
          <cell r="L506" t="str">
            <v>for_PreApplication_Matching</v>
          </cell>
          <cell r="M506" t="str">
            <v>緑</v>
          </cell>
          <cell r="N506">
            <v>26020</v>
          </cell>
          <cell r="O506">
            <v>34010</v>
          </cell>
          <cell r="P506">
            <v>34030</v>
          </cell>
          <cell r="Q506">
            <v>36020</v>
          </cell>
          <cell r="ES506" t="str">
            <v>D26</v>
          </cell>
          <cell r="ET506" t="str">
            <v>E34</v>
          </cell>
          <cell r="EU506" t="str">
            <v>E36</v>
          </cell>
          <cell r="EV506" t="str">
            <v/>
          </cell>
          <cell r="EW506" t="str">
            <v/>
          </cell>
          <cell r="EX506" t="str">
            <v/>
          </cell>
          <cell r="EY506" t="str">
            <v/>
          </cell>
          <cell r="EZ506" t="str">
            <v/>
          </cell>
          <cell r="FA506" t="str">
            <v/>
          </cell>
          <cell r="FB506" t="str">
            <v/>
          </cell>
          <cell r="FC506" t="str">
            <v/>
          </cell>
          <cell r="FD506" t="str">
            <v/>
          </cell>
          <cell r="FE506" t="str">
            <v/>
          </cell>
          <cell r="FF506" t="str">
            <v/>
          </cell>
          <cell r="FG506" t="str">
            <v/>
          </cell>
          <cell r="FH506" t="str">
            <v/>
          </cell>
          <cell r="FI506" t="str">
            <v/>
          </cell>
          <cell r="FJ506" t="str">
            <v/>
          </cell>
          <cell r="FK506" t="str">
            <v/>
          </cell>
          <cell r="FL506" t="str">
            <v/>
          </cell>
          <cell r="FM506" t="str">
            <v/>
          </cell>
          <cell r="FN506" t="str">
            <v/>
          </cell>
          <cell r="FO506" t="str">
            <v/>
          </cell>
          <cell r="FP506" t="str">
            <v/>
          </cell>
          <cell r="FQ506" t="str">
            <v/>
          </cell>
          <cell r="FR506" t="str">
            <v/>
          </cell>
          <cell r="FS506" t="str">
            <v/>
          </cell>
          <cell r="FT506" t="str">
            <v/>
          </cell>
          <cell r="FU506" t="str">
            <v/>
          </cell>
          <cell r="FV506" t="str">
            <v/>
          </cell>
          <cell r="FW506" t="str">
            <v/>
          </cell>
          <cell r="FX506" t="str">
            <v/>
          </cell>
          <cell r="FY506" t="str">
            <v/>
          </cell>
          <cell r="FZ506" t="str">
            <v/>
          </cell>
          <cell r="GA506" t="str">
            <v/>
          </cell>
          <cell r="GB506" t="str">
            <v/>
          </cell>
          <cell r="GC506" t="str">
            <v/>
          </cell>
          <cell r="GD506" t="str">
            <v/>
          </cell>
          <cell r="GE506" t="str">
            <v/>
          </cell>
          <cell r="GF506" t="str">
            <v/>
          </cell>
          <cell r="GG506" t="str">
            <v/>
          </cell>
          <cell r="GH506" t="str">
            <v/>
          </cell>
          <cell r="GI506" t="str">
            <v/>
          </cell>
          <cell r="GJ506" t="str">
            <v/>
          </cell>
          <cell r="GK506" t="str">
            <v/>
          </cell>
          <cell r="GL506" t="str">
            <v/>
          </cell>
          <cell r="GM506" t="str">
            <v/>
          </cell>
          <cell r="GN506" t="str">
            <v/>
          </cell>
          <cell r="GO506" t="str">
            <v/>
          </cell>
          <cell r="GQ506">
            <v>506</v>
          </cell>
        </row>
        <row r="507">
          <cell r="A507" t="str">
            <v>7801A</v>
          </cell>
          <cell r="B507" t="str">
            <v>Chiba University</v>
          </cell>
          <cell r="C507" t="str">
            <v>Graduate School of Horticulture</v>
          </cell>
          <cell r="D507" t="str">
            <v>Division of Environment and Horticulture
International Cource of Environmental Horticulture</v>
          </cell>
          <cell r="G507" t="str">
            <v>https://www.h.chiba-u.jp/english/</v>
          </cell>
          <cell r="H507" t="str">
            <v>Mandatory</v>
          </cell>
          <cell r="I507" t="str">
            <v>https://www.h.chiba-u.jp/admission/
Entering in Master's Course＞（New）2024 2025 Master's Students Application Requirements.zip＞Student Application Requirements　P15～21</v>
          </cell>
          <cell r="J507" t="str">
            <v>Mandatory</v>
          </cell>
          <cell r="K507" t="str">
            <v>https://www.h.chiba-u.jp/admission/
Entering in Doctoral Course＞(New)2024 2025 Doctoral Students Application Requirements.zip＞Student Application Requirements　P13～</v>
          </cell>
          <cell r="L507" t="str">
            <v>for_PreApplication_Matching</v>
          </cell>
          <cell r="M507" t="str">
            <v>緑</v>
          </cell>
          <cell r="ES507" t="str">
            <v>F38</v>
          </cell>
          <cell r="ET507" t="str">
            <v>F39</v>
          </cell>
          <cell r="EU507" t="str">
            <v>F40</v>
          </cell>
          <cell r="EV507" t="str">
            <v>F41</v>
          </cell>
          <cell r="EW507" t="str">
            <v/>
          </cell>
          <cell r="EX507" t="str">
            <v/>
          </cell>
          <cell r="EY507" t="str">
            <v/>
          </cell>
          <cell r="EZ507" t="str">
            <v/>
          </cell>
          <cell r="FA507" t="str">
            <v/>
          </cell>
          <cell r="FB507" t="str">
            <v/>
          </cell>
          <cell r="FC507" t="str">
            <v/>
          </cell>
          <cell r="FD507" t="str">
            <v/>
          </cell>
          <cell r="FE507" t="str">
            <v/>
          </cell>
          <cell r="FF507" t="str">
            <v/>
          </cell>
          <cell r="FG507" t="str">
            <v/>
          </cell>
          <cell r="FH507" t="str">
            <v/>
          </cell>
          <cell r="FI507" t="str">
            <v/>
          </cell>
          <cell r="FJ507" t="str">
            <v/>
          </cell>
          <cell r="FK507" t="str">
            <v/>
          </cell>
          <cell r="FL507" t="str">
            <v/>
          </cell>
          <cell r="FM507" t="str">
            <v/>
          </cell>
          <cell r="FN507" t="str">
            <v/>
          </cell>
          <cell r="FO507" t="str">
            <v/>
          </cell>
          <cell r="FP507" t="str">
            <v/>
          </cell>
          <cell r="FQ507" t="str">
            <v/>
          </cell>
          <cell r="FR507" t="str">
            <v/>
          </cell>
          <cell r="FS507" t="str">
            <v/>
          </cell>
          <cell r="FT507" t="str">
            <v/>
          </cell>
          <cell r="FU507" t="str">
            <v/>
          </cell>
          <cell r="FV507" t="str">
            <v/>
          </cell>
          <cell r="FW507" t="str">
            <v/>
          </cell>
          <cell r="FX507" t="str">
            <v/>
          </cell>
          <cell r="FY507" t="str">
            <v/>
          </cell>
          <cell r="FZ507" t="str">
            <v/>
          </cell>
          <cell r="GA507" t="str">
            <v/>
          </cell>
          <cell r="GB507" t="str">
            <v/>
          </cell>
          <cell r="GC507" t="str">
            <v/>
          </cell>
          <cell r="GD507" t="str">
            <v/>
          </cell>
          <cell r="GE507" t="str">
            <v/>
          </cell>
          <cell r="GF507" t="str">
            <v/>
          </cell>
          <cell r="GG507" t="str">
            <v/>
          </cell>
          <cell r="GH507" t="str">
            <v/>
          </cell>
          <cell r="GI507" t="str">
            <v/>
          </cell>
          <cell r="GJ507" t="str">
            <v/>
          </cell>
          <cell r="GK507" t="str">
            <v/>
          </cell>
          <cell r="GL507" t="str">
            <v/>
          </cell>
          <cell r="GM507" t="str">
            <v/>
          </cell>
          <cell r="GN507" t="str">
            <v/>
          </cell>
          <cell r="GO507" t="str">
            <v/>
          </cell>
          <cell r="GQ507">
            <v>507</v>
          </cell>
        </row>
        <row r="508">
          <cell r="A508" t="str">
            <v>7901B</v>
          </cell>
          <cell r="B508" t="str">
            <v>Ishikawa Prefectural University</v>
          </cell>
          <cell r="C508" t="str">
            <v>Graduate school of Bioresource and Environmental Science</v>
          </cell>
          <cell r="D508" t="str">
            <v>Division of Environmental Science</v>
          </cell>
          <cell r="E508" t="str">
            <v>Rural Water Environmental Engineering</v>
          </cell>
          <cell r="F508" t="str">
            <v>Yoichi Fujihara</v>
          </cell>
          <cell r="G508" t="str">
            <v>https://www.ishikawa-pu.ac.jp/</v>
          </cell>
          <cell r="H508" t="str">
            <v>Master's degree candidates are not accepted</v>
          </cell>
          <cell r="J508" t="str">
            <v>Mandatory</v>
          </cell>
          <cell r="K508" t="str">
            <v>https://www.researchgate.net/profile/Yoichi_Fujihara</v>
          </cell>
          <cell r="L508" t="str">
            <v>for_PreApplication_Matching</v>
          </cell>
          <cell r="M508" t="str">
            <v>緑</v>
          </cell>
          <cell r="N508">
            <v>41030</v>
          </cell>
          <cell r="O508">
            <v>63010</v>
          </cell>
          <cell r="ES508" t="str">
            <v>F41</v>
          </cell>
          <cell r="ET508" t="str">
            <v>K63</v>
          </cell>
          <cell r="EU508" t="str">
            <v/>
          </cell>
          <cell r="EV508" t="str">
            <v/>
          </cell>
          <cell r="EW508" t="str">
            <v/>
          </cell>
          <cell r="EX508" t="str">
            <v/>
          </cell>
          <cell r="EY508" t="str">
            <v/>
          </cell>
          <cell r="EZ508" t="str">
            <v/>
          </cell>
          <cell r="FA508" t="str">
            <v/>
          </cell>
          <cell r="FB508" t="str">
            <v/>
          </cell>
          <cell r="FC508" t="str">
            <v/>
          </cell>
          <cell r="FD508" t="str">
            <v/>
          </cell>
          <cell r="FE508" t="str">
            <v/>
          </cell>
          <cell r="FF508" t="str">
            <v/>
          </cell>
          <cell r="FG508" t="str">
            <v/>
          </cell>
          <cell r="FH508" t="str">
            <v/>
          </cell>
          <cell r="FI508" t="str">
            <v/>
          </cell>
          <cell r="FJ508" t="str">
            <v/>
          </cell>
          <cell r="FK508" t="str">
            <v/>
          </cell>
          <cell r="FL508" t="str">
            <v/>
          </cell>
          <cell r="FM508" t="str">
            <v/>
          </cell>
          <cell r="FN508" t="str">
            <v/>
          </cell>
          <cell r="FO508" t="str">
            <v/>
          </cell>
          <cell r="FP508" t="str">
            <v/>
          </cell>
          <cell r="FQ508" t="str">
            <v/>
          </cell>
          <cell r="FR508" t="str">
            <v/>
          </cell>
          <cell r="FS508" t="str">
            <v/>
          </cell>
          <cell r="FT508" t="str">
            <v/>
          </cell>
          <cell r="FU508" t="str">
            <v/>
          </cell>
          <cell r="FV508" t="str">
            <v/>
          </cell>
          <cell r="FW508" t="str">
            <v/>
          </cell>
          <cell r="FX508" t="str">
            <v/>
          </cell>
          <cell r="FY508" t="str">
            <v/>
          </cell>
          <cell r="FZ508" t="str">
            <v/>
          </cell>
          <cell r="GA508" t="str">
            <v/>
          </cell>
          <cell r="GB508" t="str">
            <v/>
          </cell>
          <cell r="GC508" t="str">
            <v/>
          </cell>
          <cell r="GD508" t="str">
            <v/>
          </cell>
          <cell r="GE508" t="str">
            <v/>
          </cell>
          <cell r="GF508" t="str">
            <v/>
          </cell>
          <cell r="GG508" t="str">
            <v/>
          </cell>
          <cell r="GH508" t="str">
            <v/>
          </cell>
          <cell r="GI508" t="str">
            <v/>
          </cell>
          <cell r="GJ508" t="str">
            <v/>
          </cell>
          <cell r="GK508" t="str">
            <v/>
          </cell>
          <cell r="GL508" t="str">
            <v/>
          </cell>
          <cell r="GM508" t="str">
            <v/>
          </cell>
          <cell r="GN508" t="str">
            <v/>
          </cell>
          <cell r="GO508" t="str">
            <v/>
          </cell>
          <cell r="GQ508">
            <v>508</v>
          </cell>
        </row>
        <row r="509">
          <cell r="A509" t="str">
            <v>8002A</v>
          </cell>
          <cell r="B509" t="str">
            <v>Juntendo University</v>
          </cell>
          <cell r="C509" t="str">
            <v>Graduate school of Health Care and Nursing</v>
          </cell>
          <cell r="D509" t="str">
            <v xml:space="preserve">Nursing/Global Nursing Course for Master's Program
</v>
          </cell>
          <cell r="E509" t="str">
            <v>Global Nursing</v>
          </cell>
          <cell r="F509" t="str">
            <v>Ms.Ritsuko Wakabayashi</v>
          </cell>
          <cell r="G509" t="str">
            <v>https://en.juntendo.ac.jp/academics/graduate/hcn.html</v>
          </cell>
          <cell r="H509" t="str">
            <v>Not mandatory</v>
          </cell>
          <cell r="L509" t="str">
            <v>for_PreApplication_Matching</v>
          </cell>
          <cell r="M509" t="str">
            <v>緑</v>
          </cell>
          <cell r="N509">
            <v>58050</v>
          </cell>
          <cell r="O509">
            <v>58060</v>
          </cell>
          <cell r="P509">
            <v>58070</v>
          </cell>
          <cell r="Q509">
            <v>58080</v>
          </cell>
          <cell r="ES509" t="str">
            <v>I58</v>
          </cell>
          <cell r="ET509" t="str">
            <v/>
          </cell>
          <cell r="EU509" t="str">
            <v/>
          </cell>
          <cell r="EV509" t="str">
            <v/>
          </cell>
          <cell r="EW509" t="str">
            <v/>
          </cell>
          <cell r="EX509" t="str">
            <v/>
          </cell>
          <cell r="EY509" t="str">
            <v/>
          </cell>
          <cell r="EZ509" t="str">
            <v/>
          </cell>
          <cell r="FA509" t="str">
            <v/>
          </cell>
          <cell r="FB509" t="str">
            <v/>
          </cell>
          <cell r="FC509" t="str">
            <v/>
          </cell>
          <cell r="FD509" t="str">
            <v/>
          </cell>
          <cell r="FE509" t="str">
            <v/>
          </cell>
          <cell r="FF509" t="str">
            <v/>
          </cell>
          <cell r="FG509" t="str">
            <v/>
          </cell>
          <cell r="FH509" t="str">
            <v/>
          </cell>
          <cell r="FI509" t="str">
            <v/>
          </cell>
          <cell r="FJ509" t="str">
            <v/>
          </cell>
          <cell r="FK509" t="str">
            <v/>
          </cell>
          <cell r="FL509" t="str">
            <v/>
          </cell>
          <cell r="FM509" t="str">
            <v/>
          </cell>
          <cell r="FN509" t="str">
            <v/>
          </cell>
          <cell r="FO509" t="str">
            <v/>
          </cell>
          <cell r="FP509" t="str">
            <v/>
          </cell>
          <cell r="FQ509" t="str">
            <v/>
          </cell>
          <cell r="FR509" t="str">
            <v/>
          </cell>
          <cell r="FS509" t="str">
            <v/>
          </cell>
          <cell r="FT509" t="str">
            <v/>
          </cell>
          <cell r="FU509" t="str">
            <v/>
          </cell>
          <cell r="FV509" t="str">
            <v/>
          </cell>
          <cell r="FW509" t="str">
            <v/>
          </cell>
          <cell r="FX509" t="str">
            <v/>
          </cell>
          <cell r="FY509" t="str">
            <v/>
          </cell>
          <cell r="FZ509" t="str">
            <v/>
          </cell>
          <cell r="GA509" t="str">
            <v/>
          </cell>
          <cell r="GB509" t="str">
            <v/>
          </cell>
          <cell r="GC509" t="str">
            <v/>
          </cell>
          <cell r="GD509" t="str">
            <v/>
          </cell>
          <cell r="GE509" t="str">
            <v/>
          </cell>
          <cell r="GF509" t="str">
            <v/>
          </cell>
          <cell r="GG509" t="str">
            <v/>
          </cell>
          <cell r="GH509" t="str">
            <v/>
          </cell>
          <cell r="GI509" t="str">
            <v/>
          </cell>
          <cell r="GJ509" t="str">
            <v/>
          </cell>
          <cell r="GK509" t="str">
            <v/>
          </cell>
          <cell r="GL509" t="str">
            <v/>
          </cell>
          <cell r="GM509" t="str">
            <v/>
          </cell>
          <cell r="GN509" t="str">
            <v/>
          </cell>
          <cell r="GO509" t="str">
            <v/>
          </cell>
          <cell r="GQ509">
            <v>509</v>
          </cell>
        </row>
        <row r="510">
          <cell r="A510" t="str">
            <v>8002B</v>
          </cell>
          <cell r="B510" t="str">
            <v>Juntendo University</v>
          </cell>
          <cell r="C510" t="str">
            <v>Graduate school of Health Care and Nursing</v>
          </cell>
          <cell r="D510" t="str">
            <v>Nursing/Global Nursing leadership Course</v>
          </cell>
          <cell r="E510" t="str">
            <v>Global Nursing</v>
          </cell>
          <cell r="F510" t="str">
            <v>Ms.Ritsuko Wakabayashi</v>
          </cell>
          <cell r="G510" t="str">
            <v>https://en.juntendo.ac.jp/academics/graduate/hcn.html</v>
          </cell>
          <cell r="J510" t="str">
            <v>Not mandatory</v>
          </cell>
          <cell r="L510" t="str">
            <v>for_PreApplication_Matching</v>
          </cell>
          <cell r="M510" t="str">
            <v>緑</v>
          </cell>
          <cell r="N510">
            <v>58050</v>
          </cell>
          <cell r="O510">
            <v>58060</v>
          </cell>
          <cell r="P510">
            <v>58070</v>
          </cell>
          <cell r="Q510">
            <v>58080</v>
          </cell>
          <cell r="ES510" t="str">
            <v>I58</v>
          </cell>
          <cell r="ET510" t="str">
            <v/>
          </cell>
          <cell r="EU510" t="str">
            <v/>
          </cell>
          <cell r="EV510" t="str">
            <v/>
          </cell>
          <cell r="EW510" t="str">
            <v/>
          </cell>
          <cell r="EX510" t="str">
            <v/>
          </cell>
          <cell r="EY510" t="str">
            <v/>
          </cell>
          <cell r="EZ510" t="str">
            <v/>
          </cell>
          <cell r="FA510" t="str">
            <v/>
          </cell>
          <cell r="FB510" t="str">
            <v/>
          </cell>
          <cell r="FC510" t="str">
            <v/>
          </cell>
          <cell r="FD510" t="str">
            <v/>
          </cell>
          <cell r="FE510" t="str">
            <v/>
          </cell>
          <cell r="FF510" t="str">
            <v/>
          </cell>
          <cell r="FG510" t="str">
            <v/>
          </cell>
          <cell r="FH510" t="str">
            <v/>
          </cell>
          <cell r="FI510" t="str">
            <v/>
          </cell>
          <cell r="FJ510" t="str">
            <v/>
          </cell>
          <cell r="FK510" t="str">
            <v/>
          </cell>
          <cell r="FL510" t="str">
            <v/>
          </cell>
          <cell r="FM510" t="str">
            <v/>
          </cell>
          <cell r="FN510" t="str">
            <v/>
          </cell>
          <cell r="FO510" t="str">
            <v/>
          </cell>
          <cell r="FP510" t="str">
            <v/>
          </cell>
          <cell r="FQ510" t="str">
            <v/>
          </cell>
          <cell r="FR510" t="str">
            <v/>
          </cell>
          <cell r="FS510" t="str">
            <v/>
          </cell>
          <cell r="FT510" t="str">
            <v/>
          </cell>
          <cell r="FU510" t="str">
            <v/>
          </cell>
          <cell r="FV510" t="str">
            <v/>
          </cell>
          <cell r="FW510" t="str">
            <v/>
          </cell>
          <cell r="FX510" t="str">
            <v/>
          </cell>
          <cell r="FY510" t="str">
            <v/>
          </cell>
          <cell r="FZ510" t="str">
            <v/>
          </cell>
          <cell r="GA510" t="str">
            <v/>
          </cell>
          <cell r="GB510" t="str">
            <v/>
          </cell>
          <cell r="GC510" t="str">
            <v/>
          </cell>
          <cell r="GD510" t="str">
            <v/>
          </cell>
          <cell r="GE510" t="str">
            <v/>
          </cell>
          <cell r="GF510" t="str">
            <v/>
          </cell>
          <cell r="GG510" t="str">
            <v/>
          </cell>
          <cell r="GH510" t="str">
            <v/>
          </cell>
          <cell r="GI510" t="str">
            <v/>
          </cell>
          <cell r="GJ510" t="str">
            <v/>
          </cell>
          <cell r="GK510" t="str">
            <v/>
          </cell>
          <cell r="GL510" t="str">
            <v/>
          </cell>
          <cell r="GM510" t="str">
            <v/>
          </cell>
          <cell r="GN510" t="str">
            <v/>
          </cell>
          <cell r="GO510" t="str">
            <v/>
          </cell>
          <cell r="GQ510">
            <v>510</v>
          </cell>
        </row>
        <row r="511">
          <cell r="A511" t="str">
            <v>8202A</v>
          </cell>
          <cell r="B511" t="str">
            <v>Osaka University</v>
          </cell>
          <cell r="C511" t="str">
            <v xml:space="preserve">Graduate School of Science </v>
          </cell>
          <cell r="D511" t="str">
            <v>Department of Chemistry　　Department of Macromolecular Science　　　　　</v>
          </cell>
          <cell r="G511" t="str">
            <v>https://www.sci.osaka-u.ac.jp/en/　　　　　　　　https://www.sci.osaka-u.ac.jp/en/graduate-schools/chemistry-grad/　https://www.sci.osaka-u.ac.jp/en/graduate-schools/macromolecular-science/　　　　https://sisc.sci.osaka-u.ac.jp/global30/SISC/index.html　　　</v>
          </cell>
          <cell r="H511" t="str">
            <v>Master's degree candidates are not accepted</v>
          </cell>
          <cell r="J511" t="str">
            <v>Mandatory</v>
          </cell>
          <cell r="K511" t="str">
            <v>Organization – OSAKA UNIVERSITY School of Science (osaka-u.ac.jp)</v>
          </cell>
          <cell r="L511" t="str">
            <v>for_PreApplication_Matching</v>
          </cell>
          <cell r="M511" t="str">
            <v>緑</v>
          </cell>
          <cell r="ES511" t="str">
            <v>E32</v>
          </cell>
          <cell r="ET511" t="str">
            <v>E33</v>
          </cell>
          <cell r="EU511" t="str">
            <v>E34</v>
          </cell>
          <cell r="EV511" t="str">
            <v>E35</v>
          </cell>
          <cell r="EW511" t="str">
            <v>E36</v>
          </cell>
          <cell r="EX511" t="str">
            <v>E37</v>
          </cell>
          <cell r="EY511" t="str">
            <v/>
          </cell>
          <cell r="EZ511" t="str">
            <v/>
          </cell>
          <cell r="FA511" t="str">
            <v/>
          </cell>
          <cell r="FB511" t="str">
            <v/>
          </cell>
          <cell r="FC511" t="str">
            <v/>
          </cell>
          <cell r="FD511" t="str">
            <v/>
          </cell>
          <cell r="FE511" t="str">
            <v/>
          </cell>
          <cell r="FF511" t="str">
            <v/>
          </cell>
          <cell r="FG511" t="str">
            <v/>
          </cell>
          <cell r="FH511" t="str">
            <v/>
          </cell>
          <cell r="FI511" t="str">
            <v/>
          </cell>
          <cell r="FJ511" t="str">
            <v/>
          </cell>
          <cell r="FK511" t="str">
            <v/>
          </cell>
          <cell r="FL511" t="str">
            <v/>
          </cell>
          <cell r="FM511" t="str">
            <v/>
          </cell>
          <cell r="FN511" t="str">
            <v/>
          </cell>
          <cell r="FO511" t="str">
            <v/>
          </cell>
          <cell r="FP511" t="str">
            <v/>
          </cell>
          <cell r="FQ511" t="str">
            <v/>
          </cell>
          <cell r="FR511" t="str">
            <v/>
          </cell>
          <cell r="FS511" t="str">
            <v/>
          </cell>
          <cell r="FT511" t="str">
            <v/>
          </cell>
          <cell r="FU511" t="str">
            <v/>
          </cell>
          <cell r="FV511" t="str">
            <v/>
          </cell>
          <cell r="FW511" t="str">
            <v/>
          </cell>
          <cell r="FX511" t="str">
            <v/>
          </cell>
          <cell r="FY511" t="str">
            <v/>
          </cell>
          <cell r="FZ511" t="str">
            <v/>
          </cell>
          <cell r="GA511" t="str">
            <v/>
          </cell>
          <cell r="GB511" t="str">
            <v/>
          </cell>
          <cell r="GC511" t="str">
            <v/>
          </cell>
          <cell r="GD511" t="str">
            <v/>
          </cell>
          <cell r="GE511" t="str">
            <v/>
          </cell>
          <cell r="GF511" t="str">
            <v/>
          </cell>
          <cell r="GG511" t="str">
            <v/>
          </cell>
          <cell r="GH511" t="str">
            <v/>
          </cell>
          <cell r="GI511" t="str">
            <v/>
          </cell>
          <cell r="GJ511" t="str">
            <v/>
          </cell>
          <cell r="GK511" t="str">
            <v/>
          </cell>
          <cell r="GL511" t="str">
            <v/>
          </cell>
          <cell r="GM511" t="str">
            <v/>
          </cell>
          <cell r="GN511" t="str">
            <v/>
          </cell>
          <cell r="GO511" t="str">
            <v/>
          </cell>
          <cell r="GQ511">
            <v>511</v>
          </cell>
        </row>
        <row r="512">
          <cell r="A512" t="str">
            <v>8204A</v>
          </cell>
          <cell r="B512" t="str">
            <v>Osaka University</v>
          </cell>
          <cell r="C512" t="str">
            <v>Graduate School of Pharmaceutical Sciences</v>
          </cell>
          <cell r="D512" t="str">
            <v>Department of Advanced Pharmaco-Science</v>
          </cell>
          <cell r="G512" t="str">
            <v>https://www.phs.osaka-u.ac.jp/en/</v>
          </cell>
          <cell r="H512" t="str">
            <v>Master's degree candidates are not accepted</v>
          </cell>
          <cell r="J512" t="str">
            <v>Mandatory</v>
          </cell>
          <cell r="K512" t="str">
            <v>Graduate School and School of Pharmaceutical Sciences, Osaka University (osaka-u.ac.jp)</v>
          </cell>
          <cell r="L512" t="str">
            <v>for_PreApplication_Matching</v>
          </cell>
          <cell r="M512" t="str">
            <v>緑</v>
          </cell>
          <cell r="ES512" t="str">
            <v>H47</v>
          </cell>
          <cell r="ET512" t="str">
            <v/>
          </cell>
          <cell r="EU512" t="str">
            <v/>
          </cell>
          <cell r="EV512" t="str">
            <v/>
          </cell>
          <cell r="EW512" t="str">
            <v/>
          </cell>
          <cell r="EX512" t="str">
            <v/>
          </cell>
          <cell r="EY512" t="str">
            <v/>
          </cell>
          <cell r="EZ512" t="str">
            <v/>
          </cell>
          <cell r="FA512" t="str">
            <v/>
          </cell>
          <cell r="FB512" t="str">
            <v/>
          </cell>
          <cell r="FC512" t="str">
            <v/>
          </cell>
          <cell r="FD512" t="str">
            <v/>
          </cell>
          <cell r="FE512" t="str">
            <v/>
          </cell>
          <cell r="FF512" t="str">
            <v/>
          </cell>
          <cell r="FG512" t="str">
            <v/>
          </cell>
          <cell r="FH512" t="str">
            <v/>
          </cell>
          <cell r="FI512" t="str">
            <v/>
          </cell>
          <cell r="FJ512" t="str">
            <v/>
          </cell>
          <cell r="FK512" t="str">
            <v/>
          </cell>
          <cell r="FL512" t="str">
            <v/>
          </cell>
          <cell r="FM512" t="str">
            <v/>
          </cell>
          <cell r="FN512" t="str">
            <v/>
          </cell>
          <cell r="FO512" t="str">
            <v/>
          </cell>
          <cell r="FP512" t="str">
            <v/>
          </cell>
          <cell r="FQ512" t="str">
            <v/>
          </cell>
          <cell r="FR512" t="str">
            <v/>
          </cell>
          <cell r="FS512" t="str">
            <v/>
          </cell>
          <cell r="FT512" t="str">
            <v/>
          </cell>
          <cell r="FU512" t="str">
            <v/>
          </cell>
          <cell r="FV512" t="str">
            <v/>
          </cell>
          <cell r="FW512" t="str">
            <v/>
          </cell>
          <cell r="FX512" t="str">
            <v/>
          </cell>
          <cell r="FY512" t="str">
            <v/>
          </cell>
          <cell r="FZ512" t="str">
            <v/>
          </cell>
          <cell r="GA512" t="str">
            <v/>
          </cell>
          <cell r="GB512" t="str">
            <v/>
          </cell>
          <cell r="GC512" t="str">
            <v/>
          </cell>
          <cell r="GD512" t="str">
            <v/>
          </cell>
          <cell r="GE512" t="str">
            <v/>
          </cell>
          <cell r="GF512" t="str">
            <v/>
          </cell>
          <cell r="GG512" t="str">
            <v/>
          </cell>
          <cell r="GH512" t="str">
            <v/>
          </cell>
          <cell r="GI512" t="str">
            <v/>
          </cell>
          <cell r="GJ512" t="str">
            <v/>
          </cell>
          <cell r="GK512" t="str">
            <v/>
          </cell>
          <cell r="GL512" t="str">
            <v/>
          </cell>
          <cell r="GM512" t="str">
            <v/>
          </cell>
          <cell r="GN512" t="str">
            <v/>
          </cell>
          <cell r="GO512" t="str">
            <v/>
          </cell>
          <cell r="GQ512">
            <v>512</v>
          </cell>
        </row>
        <row r="513">
          <cell r="A513" t="str">
            <v>8301A</v>
          </cell>
          <cell r="B513" t="str">
            <v>Prefectural University of Hiroshima</v>
          </cell>
          <cell r="C513" t="str">
            <v>Graduate school of Comprehensive Scientific Reserch</v>
          </cell>
          <cell r="D513" t="str">
            <v>Program in Biological System Sciences</v>
          </cell>
          <cell r="E513" t="str">
            <v>Laboratory of Atrmospheric Environment</v>
          </cell>
          <cell r="F513" t="str">
            <v>Seiichiro Yonemura</v>
          </cell>
          <cell r="G513" t="str">
            <v>https://www.pu-hiroshima.ac.jp/book/list/book186.html</v>
          </cell>
          <cell r="H513" t="str">
            <v>Mandatory</v>
          </cell>
          <cell r="I513" t="str">
            <v>https://www.pu-hiroshima.ac.jp/site/graduate-selection/falladmission-bio.html</v>
          </cell>
          <cell r="J513" t="str">
            <v>Mandatory</v>
          </cell>
          <cell r="K513" t="str">
            <v>https://www.pu-hiroshima.ac.jp/site/graduate-selection/falladmission-bio.html</v>
          </cell>
          <cell r="L513" t="str">
            <v>for_PreApplication_Matching</v>
          </cell>
          <cell r="M513" t="str">
            <v>緑</v>
          </cell>
          <cell r="N513">
            <v>41040</v>
          </cell>
          <cell r="O513">
            <v>63010</v>
          </cell>
          <cell r="P513">
            <v>63040</v>
          </cell>
          <cell r="ES513" t="str">
            <v>F41</v>
          </cell>
          <cell r="ET513" t="str">
            <v>K63</v>
          </cell>
          <cell r="EU513" t="str">
            <v/>
          </cell>
          <cell r="EV513" t="str">
            <v/>
          </cell>
          <cell r="EW513" t="str">
            <v/>
          </cell>
          <cell r="EX513" t="str">
            <v/>
          </cell>
          <cell r="EY513" t="str">
            <v/>
          </cell>
          <cell r="EZ513" t="str">
            <v/>
          </cell>
          <cell r="FA513" t="str">
            <v/>
          </cell>
          <cell r="FB513" t="str">
            <v/>
          </cell>
          <cell r="FC513" t="str">
            <v/>
          </cell>
          <cell r="FD513" t="str">
            <v/>
          </cell>
          <cell r="FE513" t="str">
            <v/>
          </cell>
          <cell r="FF513" t="str">
            <v/>
          </cell>
          <cell r="FG513" t="str">
            <v/>
          </cell>
          <cell r="FH513" t="str">
            <v/>
          </cell>
          <cell r="FI513" t="str">
            <v/>
          </cell>
          <cell r="FJ513" t="str">
            <v/>
          </cell>
          <cell r="FK513" t="str">
            <v/>
          </cell>
          <cell r="FL513" t="str">
            <v/>
          </cell>
          <cell r="FM513" t="str">
            <v/>
          </cell>
          <cell r="FN513" t="str">
            <v/>
          </cell>
          <cell r="FO513" t="str">
            <v/>
          </cell>
          <cell r="FP513" t="str">
            <v/>
          </cell>
          <cell r="FQ513" t="str">
            <v/>
          </cell>
          <cell r="FR513" t="str">
            <v/>
          </cell>
          <cell r="FS513" t="str">
            <v/>
          </cell>
          <cell r="FT513" t="str">
            <v/>
          </cell>
          <cell r="FU513" t="str">
            <v/>
          </cell>
          <cell r="FV513" t="str">
            <v/>
          </cell>
          <cell r="FW513" t="str">
            <v/>
          </cell>
          <cell r="FX513" t="str">
            <v/>
          </cell>
          <cell r="FY513" t="str">
            <v/>
          </cell>
          <cell r="FZ513" t="str">
            <v/>
          </cell>
          <cell r="GA513" t="str">
            <v/>
          </cell>
          <cell r="GB513" t="str">
            <v/>
          </cell>
          <cell r="GC513" t="str">
            <v/>
          </cell>
          <cell r="GD513" t="str">
            <v/>
          </cell>
          <cell r="GE513" t="str">
            <v/>
          </cell>
          <cell r="GF513" t="str">
            <v/>
          </cell>
          <cell r="GG513" t="str">
            <v/>
          </cell>
          <cell r="GH513" t="str">
            <v/>
          </cell>
          <cell r="GI513" t="str">
            <v/>
          </cell>
          <cell r="GJ513" t="str">
            <v/>
          </cell>
          <cell r="GK513" t="str">
            <v/>
          </cell>
          <cell r="GL513" t="str">
            <v/>
          </cell>
          <cell r="GM513" t="str">
            <v/>
          </cell>
          <cell r="GN513" t="str">
            <v/>
          </cell>
          <cell r="GO513" t="str">
            <v/>
          </cell>
          <cell r="GQ513">
            <v>513</v>
          </cell>
        </row>
        <row r="514">
          <cell r="A514" t="str">
            <v>8401A</v>
          </cell>
          <cell r="B514" t="str">
            <v>Shinshu University</v>
          </cell>
          <cell r="C514" t="str">
            <v>Graduate School of Science and Technology</v>
          </cell>
          <cell r="D514" t="str">
            <v>Department of Agriculture/International Graduate Program for Agricultural and Biological Science</v>
          </cell>
          <cell r="E514" t="str">
            <v>Plant Genetics and Breeding</v>
          </cell>
          <cell r="F514" t="str">
            <v>Dr. Matsushima Kenichi</v>
          </cell>
          <cell r="G514" t="str">
            <v>https://www.shinshu-u.ac.jp/graduate/scienceandtechnology/english/</v>
          </cell>
          <cell r="H514" t="str">
            <v>Mandatory</v>
          </cell>
          <cell r="I514" t="str">
            <v>https://www.shinshu-u.ac.jp/guidance/publication/summary/2023/agri-research-en/#page=1</v>
          </cell>
          <cell r="J514" t="str">
            <v>PhD candidates are not accepted</v>
          </cell>
          <cell r="L514" t="str">
            <v>for_PreApplication_Matching</v>
          </cell>
          <cell r="M514" t="str">
            <v>緑</v>
          </cell>
          <cell r="N514">
            <v>39010</v>
          </cell>
          <cell r="ES514" t="str">
            <v>F39</v>
          </cell>
          <cell r="ET514" t="str">
            <v/>
          </cell>
          <cell r="EU514" t="str">
            <v/>
          </cell>
          <cell r="EV514" t="str">
            <v/>
          </cell>
          <cell r="EW514" t="str">
            <v/>
          </cell>
          <cell r="EX514" t="str">
            <v/>
          </cell>
          <cell r="EY514" t="str">
            <v/>
          </cell>
          <cell r="EZ514" t="str">
            <v/>
          </cell>
          <cell r="FA514" t="str">
            <v/>
          </cell>
          <cell r="FB514" t="str">
            <v/>
          </cell>
          <cell r="FC514" t="str">
            <v/>
          </cell>
          <cell r="FD514" t="str">
            <v/>
          </cell>
          <cell r="FE514" t="str">
            <v/>
          </cell>
          <cell r="FF514" t="str">
            <v/>
          </cell>
          <cell r="FG514" t="str">
            <v/>
          </cell>
          <cell r="FH514" t="str">
            <v/>
          </cell>
          <cell r="FI514" t="str">
            <v/>
          </cell>
          <cell r="FJ514" t="str">
            <v/>
          </cell>
          <cell r="FK514" t="str">
            <v/>
          </cell>
          <cell r="FL514" t="str">
            <v/>
          </cell>
          <cell r="FM514" t="str">
            <v/>
          </cell>
          <cell r="FN514" t="str">
            <v/>
          </cell>
          <cell r="FO514" t="str">
            <v/>
          </cell>
          <cell r="FP514" t="str">
            <v/>
          </cell>
          <cell r="FQ514" t="str">
            <v/>
          </cell>
          <cell r="FR514" t="str">
            <v/>
          </cell>
          <cell r="FS514" t="str">
            <v/>
          </cell>
          <cell r="FT514" t="str">
            <v/>
          </cell>
          <cell r="FU514" t="str">
            <v/>
          </cell>
          <cell r="FV514" t="str">
            <v/>
          </cell>
          <cell r="FW514" t="str">
            <v/>
          </cell>
          <cell r="FX514" t="str">
            <v/>
          </cell>
          <cell r="FY514" t="str">
            <v/>
          </cell>
          <cell r="FZ514" t="str">
            <v/>
          </cell>
          <cell r="GA514" t="str">
            <v/>
          </cell>
          <cell r="GB514" t="str">
            <v/>
          </cell>
          <cell r="GC514" t="str">
            <v/>
          </cell>
          <cell r="GD514" t="str">
            <v/>
          </cell>
          <cell r="GE514" t="str">
            <v/>
          </cell>
          <cell r="GF514" t="str">
            <v/>
          </cell>
          <cell r="GG514" t="str">
            <v/>
          </cell>
          <cell r="GH514" t="str">
            <v/>
          </cell>
          <cell r="GI514" t="str">
            <v/>
          </cell>
          <cell r="GJ514" t="str">
            <v/>
          </cell>
          <cell r="GK514" t="str">
            <v/>
          </cell>
          <cell r="GL514" t="str">
            <v/>
          </cell>
          <cell r="GM514" t="str">
            <v/>
          </cell>
          <cell r="GN514" t="str">
            <v/>
          </cell>
          <cell r="GO514" t="str">
            <v/>
          </cell>
          <cell r="GQ514">
            <v>514</v>
          </cell>
        </row>
        <row r="515">
          <cell r="A515" t="str">
            <v>8401B</v>
          </cell>
          <cell r="B515" t="str">
            <v>Shinshu University</v>
          </cell>
          <cell r="C515" t="str">
            <v>Graduate School of Science and Technology</v>
          </cell>
          <cell r="D515" t="str">
            <v>Department of Agriculture/International Graduate Program for Agricultural and Biological Science</v>
          </cell>
          <cell r="E515" t="str">
            <v>Plant Genetics and Breeding</v>
          </cell>
          <cell r="F515" t="str">
            <v>Dr. Nemoto Kazuhiro</v>
          </cell>
          <cell r="G515" t="str">
            <v>https://www.shinshu-u.ac.jp/graduate/scienceandtechnology/english/</v>
          </cell>
          <cell r="H515" t="str">
            <v>Mandatory</v>
          </cell>
          <cell r="I515" t="str">
            <v>https://www.shinshu-u.ac.jp/guidance/publication/summary/2023/agri-research-en/#page=1</v>
          </cell>
          <cell r="J515" t="str">
            <v>PhD candidates are not accepted</v>
          </cell>
          <cell r="L515" t="str">
            <v>for_PreApplication_Matching</v>
          </cell>
          <cell r="M515" t="str">
            <v>緑</v>
          </cell>
          <cell r="N515">
            <v>39010</v>
          </cell>
          <cell r="ES515" t="str">
            <v>F39</v>
          </cell>
          <cell r="ET515" t="str">
            <v/>
          </cell>
          <cell r="EU515" t="str">
            <v/>
          </cell>
          <cell r="EV515" t="str">
            <v/>
          </cell>
          <cell r="EW515" t="str">
            <v/>
          </cell>
          <cell r="EX515" t="str">
            <v/>
          </cell>
          <cell r="EY515" t="str">
            <v/>
          </cell>
          <cell r="EZ515" t="str">
            <v/>
          </cell>
          <cell r="FA515" t="str">
            <v/>
          </cell>
          <cell r="FB515" t="str">
            <v/>
          </cell>
          <cell r="FC515" t="str">
            <v/>
          </cell>
          <cell r="FD515" t="str">
            <v/>
          </cell>
          <cell r="FE515" t="str">
            <v/>
          </cell>
          <cell r="FF515" t="str">
            <v/>
          </cell>
          <cell r="FG515" t="str">
            <v/>
          </cell>
          <cell r="FH515" t="str">
            <v/>
          </cell>
          <cell r="FI515" t="str">
            <v/>
          </cell>
          <cell r="FJ515" t="str">
            <v/>
          </cell>
          <cell r="FK515" t="str">
            <v/>
          </cell>
          <cell r="FL515" t="str">
            <v/>
          </cell>
          <cell r="FM515" t="str">
            <v/>
          </cell>
          <cell r="FN515" t="str">
            <v/>
          </cell>
          <cell r="FO515" t="str">
            <v/>
          </cell>
          <cell r="FP515" t="str">
            <v/>
          </cell>
          <cell r="FQ515" t="str">
            <v/>
          </cell>
          <cell r="FR515" t="str">
            <v/>
          </cell>
          <cell r="FS515" t="str">
            <v/>
          </cell>
          <cell r="FT515" t="str">
            <v/>
          </cell>
          <cell r="FU515" t="str">
            <v/>
          </cell>
          <cell r="FV515" t="str">
            <v/>
          </cell>
          <cell r="FW515" t="str">
            <v/>
          </cell>
          <cell r="FX515" t="str">
            <v/>
          </cell>
          <cell r="FY515" t="str">
            <v/>
          </cell>
          <cell r="FZ515" t="str">
            <v/>
          </cell>
          <cell r="GA515" t="str">
            <v/>
          </cell>
          <cell r="GB515" t="str">
            <v/>
          </cell>
          <cell r="GC515" t="str">
            <v/>
          </cell>
          <cell r="GD515" t="str">
            <v/>
          </cell>
          <cell r="GE515" t="str">
            <v/>
          </cell>
          <cell r="GF515" t="str">
            <v/>
          </cell>
          <cell r="GG515" t="str">
            <v/>
          </cell>
          <cell r="GH515" t="str">
            <v/>
          </cell>
          <cell r="GI515" t="str">
            <v/>
          </cell>
          <cell r="GJ515" t="str">
            <v/>
          </cell>
          <cell r="GK515" t="str">
            <v/>
          </cell>
          <cell r="GL515" t="str">
            <v/>
          </cell>
          <cell r="GM515" t="str">
            <v/>
          </cell>
          <cell r="GN515" t="str">
            <v/>
          </cell>
          <cell r="GO515" t="str">
            <v/>
          </cell>
          <cell r="GQ515">
            <v>515</v>
          </cell>
        </row>
        <row r="516">
          <cell r="A516" t="str">
            <v>8401C</v>
          </cell>
          <cell r="B516" t="str">
            <v>Shinshu University</v>
          </cell>
          <cell r="C516" t="str">
            <v>Graduate School of Science and Technology</v>
          </cell>
          <cell r="D516" t="str">
            <v>Department of Agriculture/International Graduate Program for Agricultural and Biological Science</v>
          </cell>
          <cell r="E516" t="str">
            <v>Horticulture</v>
          </cell>
          <cell r="F516" t="str">
            <v>Dr. Akutsu Masako</v>
          </cell>
          <cell r="G516" t="str">
            <v>https://www.shinshu-u.ac.jp/graduate/scienceandtechnology/english/</v>
          </cell>
          <cell r="H516" t="str">
            <v>Mandatory</v>
          </cell>
          <cell r="I516" t="str">
            <v>https://www.shinshu-u.ac.jp/guidance/publication/summary/2023/agri-research-en/#page=1</v>
          </cell>
          <cell r="J516" t="str">
            <v>PhD candidates are not accepted</v>
          </cell>
          <cell r="L516" t="str">
            <v>for_PreApplication_Matching</v>
          </cell>
          <cell r="M516" t="str">
            <v>緑</v>
          </cell>
          <cell r="N516">
            <v>39030</v>
          </cell>
          <cell r="ES516" t="str">
            <v>F39</v>
          </cell>
          <cell r="ET516" t="str">
            <v/>
          </cell>
          <cell r="EU516" t="str">
            <v/>
          </cell>
          <cell r="EV516" t="str">
            <v/>
          </cell>
          <cell r="EW516" t="str">
            <v/>
          </cell>
          <cell r="EX516" t="str">
            <v/>
          </cell>
          <cell r="EY516" t="str">
            <v/>
          </cell>
          <cell r="EZ516" t="str">
            <v/>
          </cell>
          <cell r="FA516" t="str">
            <v/>
          </cell>
          <cell r="FB516" t="str">
            <v/>
          </cell>
          <cell r="FC516" t="str">
            <v/>
          </cell>
          <cell r="FD516" t="str">
            <v/>
          </cell>
          <cell r="FE516" t="str">
            <v/>
          </cell>
          <cell r="FF516" t="str">
            <v/>
          </cell>
          <cell r="FG516" t="str">
            <v/>
          </cell>
          <cell r="FH516" t="str">
            <v/>
          </cell>
          <cell r="FI516" t="str">
            <v/>
          </cell>
          <cell r="FJ516" t="str">
            <v/>
          </cell>
          <cell r="FK516" t="str">
            <v/>
          </cell>
          <cell r="FL516" t="str">
            <v/>
          </cell>
          <cell r="FM516" t="str">
            <v/>
          </cell>
          <cell r="FN516" t="str">
            <v/>
          </cell>
          <cell r="FO516" t="str">
            <v/>
          </cell>
          <cell r="FP516" t="str">
            <v/>
          </cell>
          <cell r="FQ516" t="str">
            <v/>
          </cell>
          <cell r="FR516" t="str">
            <v/>
          </cell>
          <cell r="FS516" t="str">
            <v/>
          </cell>
          <cell r="FT516" t="str">
            <v/>
          </cell>
          <cell r="FU516" t="str">
            <v/>
          </cell>
          <cell r="FV516" t="str">
            <v/>
          </cell>
          <cell r="FW516" t="str">
            <v/>
          </cell>
          <cell r="FX516" t="str">
            <v/>
          </cell>
          <cell r="FY516" t="str">
            <v/>
          </cell>
          <cell r="FZ516" t="str">
            <v/>
          </cell>
          <cell r="GA516" t="str">
            <v/>
          </cell>
          <cell r="GB516" t="str">
            <v/>
          </cell>
          <cell r="GC516" t="str">
            <v/>
          </cell>
          <cell r="GD516" t="str">
            <v/>
          </cell>
          <cell r="GE516" t="str">
            <v/>
          </cell>
          <cell r="GF516" t="str">
            <v/>
          </cell>
          <cell r="GG516" t="str">
            <v/>
          </cell>
          <cell r="GH516" t="str">
            <v/>
          </cell>
          <cell r="GI516" t="str">
            <v/>
          </cell>
          <cell r="GJ516" t="str">
            <v/>
          </cell>
          <cell r="GK516" t="str">
            <v/>
          </cell>
          <cell r="GL516" t="str">
            <v/>
          </cell>
          <cell r="GM516" t="str">
            <v/>
          </cell>
          <cell r="GN516" t="str">
            <v/>
          </cell>
          <cell r="GO516" t="str">
            <v/>
          </cell>
          <cell r="GQ516">
            <v>516</v>
          </cell>
        </row>
        <row r="517">
          <cell r="A517" t="str">
            <v>8401F</v>
          </cell>
          <cell r="B517" t="str">
            <v>Shinshu University</v>
          </cell>
          <cell r="C517" t="str">
            <v>Graduate School of Science and Technology</v>
          </cell>
          <cell r="D517" t="str">
            <v>Department of Agriculture/International Graduate Program for Agricultural and Biological Science</v>
          </cell>
          <cell r="E517" t="str">
            <v>Applied Ethology</v>
          </cell>
          <cell r="F517" t="str">
            <v>Dr. Takeda Kenichi</v>
          </cell>
          <cell r="G517" t="str">
            <v>https://www.shinshu-u.ac.jp/graduate/scienceandtechnology/english/</v>
          </cell>
          <cell r="H517" t="str">
            <v>Mandatory</v>
          </cell>
          <cell r="I517" t="str">
            <v>https://www.shinshu-u.ac.jp/guidance/publication/summary/2023/agri-research-en/#page=1</v>
          </cell>
          <cell r="J517" t="str">
            <v>PhD candidates are not accepted</v>
          </cell>
          <cell r="L517" t="str">
            <v>for_PreApplication_Matching</v>
          </cell>
          <cell r="M517" t="str">
            <v>緑</v>
          </cell>
          <cell r="N517">
            <v>42020</v>
          </cell>
          <cell r="ES517" t="str">
            <v>F42</v>
          </cell>
          <cell r="ET517" t="str">
            <v/>
          </cell>
          <cell r="EU517" t="str">
            <v/>
          </cell>
          <cell r="EV517" t="str">
            <v/>
          </cell>
          <cell r="EW517" t="str">
            <v/>
          </cell>
          <cell r="EX517" t="str">
            <v/>
          </cell>
          <cell r="EY517" t="str">
            <v/>
          </cell>
          <cell r="EZ517" t="str">
            <v/>
          </cell>
          <cell r="FA517" t="str">
            <v/>
          </cell>
          <cell r="FB517" t="str">
            <v/>
          </cell>
          <cell r="FC517" t="str">
            <v/>
          </cell>
          <cell r="FD517" t="str">
            <v/>
          </cell>
          <cell r="FE517" t="str">
            <v/>
          </cell>
          <cell r="FF517" t="str">
            <v/>
          </cell>
          <cell r="FG517" t="str">
            <v/>
          </cell>
          <cell r="FH517" t="str">
            <v/>
          </cell>
          <cell r="FI517" t="str">
            <v/>
          </cell>
          <cell r="FJ517" t="str">
            <v/>
          </cell>
          <cell r="FK517" t="str">
            <v/>
          </cell>
          <cell r="FL517" t="str">
            <v/>
          </cell>
          <cell r="FM517" t="str">
            <v/>
          </cell>
          <cell r="FN517" t="str">
            <v/>
          </cell>
          <cell r="FO517" t="str">
            <v/>
          </cell>
          <cell r="FP517" t="str">
            <v/>
          </cell>
          <cell r="FQ517" t="str">
            <v/>
          </cell>
          <cell r="FR517" t="str">
            <v/>
          </cell>
          <cell r="FS517" t="str">
            <v/>
          </cell>
          <cell r="FT517" t="str">
            <v/>
          </cell>
          <cell r="FU517" t="str">
            <v/>
          </cell>
          <cell r="FV517" t="str">
            <v/>
          </cell>
          <cell r="FW517" t="str">
            <v/>
          </cell>
          <cell r="FX517" t="str">
            <v/>
          </cell>
          <cell r="FY517" t="str">
            <v/>
          </cell>
          <cell r="FZ517" t="str">
            <v/>
          </cell>
          <cell r="GA517" t="str">
            <v/>
          </cell>
          <cell r="GB517" t="str">
            <v/>
          </cell>
          <cell r="GC517" t="str">
            <v/>
          </cell>
          <cell r="GD517" t="str">
            <v/>
          </cell>
          <cell r="GE517" t="str">
            <v/>
          </cell>
          <cell r="GF517" t="str">
            <v/>
          </cell>
          <cell r="GG517" t="str">
            <v/>
          </cell>
          <cell r="GH517" t="str">
            <v/>
          </cell>
          <cell r="GI517" t="str">
            <v/>
          </cell>
          <cell r="GJ517" t="str">
            <v/>
          </cell>
          <cell r="GK517" t="str">
            <v/>
          </cell>
          <cell r="GL517" t="str">
            <v/>
          </cell>
          <cell r="GM517" t="str">
            <v/>
          </cell>
          <cell r="GN517" t="str">
            <v/>
          </cell>
          <cell r="GO517" t="str">
            <v/>
          </cell>
          <cell r="GQ517">
            <v>517</v>
          </cell>
        </row>
        <row r="518">
          <cell r="A518" t="str">
            <v>8401G</v>
          </cell>
          <cell r="B518" t="str">
            <v>Shinshu University</v>
          </cell>
          <cell r="C518" t="str">
            <v>Graduate School of Science and Technology</v>
          </cell>
          <cell r="D518" t="str">
            <v>Department of Agriculture/International Graduate Program for Agricultural and Biological Science</v>
          </cell>
          <cell r="E518" t="str">
            <v>Rural Environment and Engineering</v>
          </cell>
          <cell r="F518" t="str">
            <v>Dr. Suzuki Jun</v>
          </cell>
          <cell r="G518" t="str">
            <v>https://www.shinshu-u.ac.jp/graduate/scienceandtechnology/english/</v>
          </cell>
          <cell r="H518" t="str">
            <v>Mandatory</v>
          </cell>
          <cell r="I518" t="str">
            <v>https://www.shinshu-u.ac.jp/guidance/publication/summary/2023/agri-research-en/#page=1</v>
          </cell>
          <cell r="J518" t="str">
            <v>PhD candidates are not accepted</v>
          </cell>
          <cell r="L518" t="str">
            <v>for_PreApplication_Matching</v>
          </cell>
          <cell r="M518" t="str">
            <v>緑</v>
          </cell>
          <cell r="N518">
            <v>41030</v>
          </cell>
          <cell r="ES518" t="str">
            <v>F41</v>
          </cell>
          <cell r="ET518" t="str">
            <v/>
          </cell>
          <cell r="EU518" t="str">
            <v/>
          </cell>
          <cell r="EV518" t="str">
            <v/>
          </cell>
          <cell r="EW518" t="str">
            <v/>
          </cell>
          <cell r="EX518" t="str">
            <v/>
          </cell>
          <cell r="EY518" t="str">
            <v/>
          </cell>
          <cell r="EZ518" t="str">
            <v/>
          </cell>
          <cell r="FA518" t="str">
            <v/>
          </cell>
          <cell r="FB518" t="str">
            <v/>
          </cell>
          <cell r="FC518" t="str">
            <v/>
          </cell>
          <cell r="FD518" t="str">
            <v/>
          </cell>
          <cell r="FE518" t="str">
            <v/>
          </cell>
          <cell r="FF518" t="str">
            <v/>
          </cell>
          <cell r="FG518" t="str">
            <v/>
          </cell>
          <cell r="FH518" t="str">
            <v/>
          </cell>
          <cell r="FI518" t="str">
            <v/>
          </cell>
          <cell r="FJ518" t="str">
            <v/>
          </cell>
          <cell r="FK518" t="str">
            <v/>
          </cell>
          <cell r="FL518" t="str">
            <v/>
          </cell>
          <cell r="FM518" t="str">
            <v/>
          </cell>
          <cell r="FN518" t="str">
            <v/>
          </cell>
          <cell r="FO518" t="str">
            <v/>
          </cell>
          <cell r="FP518" t="str">
            <v/>
          </cell>
          <cell r="FQ518" t="str">
            <v/>
          </cell>
          <cell r="FR518" t="str">
            <v/>
          </cell>
          <cell r="FS518" t="str">
            <v/>
          </cell>
          <cell r="FT518" t="str">
            <v/>
          </cell>
          <cell r="FU518" t="str">
            <v/>
          </cell>
          <cell r="FV518" t="str">
            <v/>
          </cell>
          <cell r="FW518" t="str">
            <v/>
          </cell>
          <cell r="FX518" t="str">
            <v/>
          </cell>
          <cell r="FY518" t="str">
            <v/>
          </cell>
          <cell r="FZ518" t="str">
            <v/>
          </cell>
          <cell r="GA518" t="str">
            <v/>
          </cell>
          <cell r="GB518" t="str">
            <v/>
          </cell>
          <cell r="GC518" t="str">
            <v/>
          </cell>
          <cell r="GD518" t="str">
            <v/>
          </cell>
          <cell r="GE518" t="str">
            <v/>
          </cell>
          <cell r="GF518" t="str">
            <v/>
          </cell>
          <cell r="GG518" t="str">
            <v/>
          </cell>
          <cell r="GH518" t="str">
            <v/>
          </cell>
          <cell r="GI518" t="str">
            <v/>
          </cell>
          <cell r="GJ518" t="str">
            <v/>
          </cell>
          <cell r="GK518" t="str">
            <v/>
          </cell>
          <cell r="GL518" t="str">
            <v/>
          </cell>
          <cell r="GM518" t="str">
            <v/>
          </cell>
          <cell r="GN518" t="str">
            <v/>
          </cell>
          <cell r="GO518" t="str">
            <v/>
          </cell>
          <cell r="GQ518">
            <v>518</v>
          </cell>
        </row>
        <row r="519">
          <cell r="A519" t="str">
            <v>8401H</v>
          </cell>
          <cell r="B519" t="str">
            <v>Shinshu University</v>
          </cell>
          <cell r="C519" t="str">
            <v>Graduate School of Science and Technology</v>
          </cell>
          <cell r="D519" t="str">
            <v>Department of Agriculture/International Graduate Program for Agricultural and Biological Science</v>
          </cell>
          <cell r="E519" t="str">
            <v>Forest Environment</v>
          </cell>
          <cell r="F519" t="str">
            <v>Dr. Yasue Koh</v>
          </cell>
          <cell r="G519" t="str">
            <v>https://www.shinshu-u.ac.jp/graduate/scienceandtechnology/english/</v>
          </cell>
          <cell r="H519" t="str">
            <v>Mandatory</v>
          </cell>
          <cell r="I519" t="str">
            <v>https://www.shinshu-u.ac.jp/guidance/publication/summary/2023/agri-research-en/#page=1</v>
          </cell>
          <cell r="J519" t="str">
            <v>PhD candidates are not accepted</v>
          </cell>
          <cell r="L519" t="str">
            <v>for_PreApplication_Matching</v>
          </cell>
          <cell r="M519" t="str">
            <v>緑</v>
          </cell>
          <cell r="N519">
            <v>40010</v>
          </cell>
          <cell r="ES519" t="str">
            <v>F40</v>
          </cell>
          <cell r="ET519" t="str">
            <v/>
          </cell>
          <cell r="EU519" t="str">
            <v/>
          </cell>
          <cell r="EV519" t="str">
            <v/>
          </cell>
          <cell r="EW519" t="str">
            <v/>
          </cell>
          <cell r="EX519" t="str">
            <v/>
          </cell>
          <cell r="EY519" t="str">
            <v/>
          </cell>
          <cell r="EZ519" t="str">
            <v/>
          </cell>
          <cell r="FA519" t="str">
            <v/>
          </cell>
          <cell r="FB519" t="str">
            <v/>
          </cell>
          <cell r="FC519" t="str">
            <v/>
          </cell>
          <cell r="FD519" t="str">
            <v/>
          </cell>
          <cell r="FE519" t="str">
            <v/>
          </cell>
          <cell r="FF519" t="str">
            <v/>
          </cell>
          <cell r="FG519" t="str">
            <v/>
          </cell>
          <cell r="FH519" t="str">
            <v/>
          </cell>
          <cell r="FI519" t="str">
            <v/>
          </cell>
          <cell r="FJ519" t="str">
            <v/>
          </cell>
          <cell r="FK519" t="str">
            <v/>
          </cell>
          <cell r="FL519" t="str">
            <v/>
          </cell>
          <cell r="FM519" t="str">
            <v/>
          </cell>
          <cell r="FN519" t="str">
            <v/>
          </cell>
          <cell r="FO519" t="str">
            <v/>
          </cell>
          <cell r="FP519" t="str">
            <v/>
          </cell>
          <cell r="FQ519" t="str">
            <v/>
          </cell>
          <cell r="FR519" t="str">
            <v/>
          </cell>
          <cell r="FS519" t="str">
            <v/>
          </cell>
          <cell r="FT519" t="str">
            <v/>
          </cell>
          <cell r="FU519" t="str">
            <v/>
          </cell>
          <cell r="FV519" t="str">
            <v/>
          </cell>
          <cell r="FW519" t="str">
            <v/>
          </cell>
          <cell r="FX519" t="str">
            <v/>
          </cell>
          <cell r="FY519" t="str">
            <v/>
          </cell>
          <cell r="FZ519" t="str">
            <v/>
          </cell>
          <cell r="GA519" t="str">
            <v/>
          </cell>
          <cell r="GB519" t="str">
            <v/>
          </cell>
          <cell r="GC519" t="str">
            <v/>
          </cell>
          <cell r="GD519" t="str">
            <v/>
          </cell>
          <cell r="GE519" t="str">
            <v/>
          </cell>
          <cell r="GF519" t="str">
            <v/>
          </cell>
          <cell r="GG519" t="str">
            <v/>
          </cell>
          <cell r="GH519" t="str">
            <v/>
          </cell>
          <cell r="GI519" t="str">
            <v/>
          </cell>
          <cell r="GJ519" t="str">
            <v/>
          </cell>
          <cell r="GK519" t="str">
            <v/>
          </cell>
          <cell r="GL519" t="str">
            <v/>
          </cell>
          <cell r="GM519" t="str">
            <v/>
          </cell>
          <cell r="GN519" t="str">
            <v/>
          </cell>
          <cell r="GO519" t="str">
            <v/>
          </cell>
          <cell r="GQ519">
            <v>519</v>
          </cell>
        </row>
        <row r="520">
          <cell r="A520" t="str">
            <v>8401I</v>
          </cell>
          <cell r="B520" t="str">
            <v>Shinshu University</v>
          </cell>
          <cell r="C520" t="str">
            <v>Graduate School of Science and Technology</v>
          </cell>
          <cell r="D520" t="str">
            <v>Department of Agriculture/International Graduate Program for Agricultural and Biological Science</v>
          </cell>
          <cell r="E520" t="str">
            <v>Watershed Conservation</v>
          </cell>
          <cell r="F520" t="str">
            <v>Dr. Fukuyama Taijiro</v>
          </cell>
          <cell r="G520" t="str">
            <v>https://www.shinshu-u.ac.jp/graduate/scienceandtechnology/english/</v>
          </cell>
          <cell r="H520" t="str">
            <v>Mandatory</v>
          </cell>
          <cell r="I520" t="str">
            <v>https://www.shinshu-u.ac.jp/guidance/publication/summary/2023/agri-research-en/#page=1</v>
          </cell>
          <cell r="J520" t="str">
            <v>PhD candidates are not accepted</v>
          </cell>
          <cell r="L520" t="str">
            <v>for_PreApplication_Matching</v>
          </cell>
          <cell r="M520" t="str">
            <v>緑</v>
          </cell>
          <cell r="N520">
            <v>41050</v>
          </cell>
          <cell r="ES520" t="str">
            <v>F41</v>
          </cell>
          <cell r="ET520" t="str">
            <v/>
          </cell>
          <cell r="EU520" t="str">
            <v/>
          </cell>
          <cell r="EV520" t="str">
            <v/>
          </cell>
          <cell r="EW520" t="str">
            <v/>
          </cell>
          <cell r="EX520" t="str">
            <v/>
          </cell>
          <cell r="EY520" t="str">
            <v/>
          </cell>
          <cell r="EZ520" t="str">
            <v/>
          </cell>
          <cell r="FA520" t="str">
            <v/>
          </cell>
          <cell r="FB520" t="str">
            <v/>
          </cell>
          <cell r="FC520" t="str">
            <v/>
          </cell>
          <cell r="FD520" t="str">
            <v/>
          </cell>
          <cell r="FE520" t="str">
            <v/>
          </cell>
          <cell r="FF520" t="str">
            <v/>
          </cell>
          <cell r="FG520" t="str">
            <v/>
          </cell>
          <cell r="FH520" t="str">
            <v/>
          </cell>
          <cell r="FI520" t="str">
            <v/>
          </cell>
          <cell r="FJ520" t="str">
            <v/>
          </cell>
          <cell r="FK520" t="str">
            <v/>
          </cell>
          <cell r="FL520" t="str">
            <v/>
          </cell>
          <cell r="FM520" t="str">
            <v/>
          </cell>
          <cell r="FN520" t="str">
            <v/>
          </cell>
          <cell r="FO520" t="str">
            <v/>
          </cell>
          <cell r="FP520" t="str">
            <v/>
          </cell>
          <cell r="FQ520" t="str">
            <v/>
          </cell>
          <cell r="FR520" t="str">
            <v/>
          </cell>
          <cell r="FS520" t="str">
            <v/>
          </cell>
          <cell r="FT520" t="str">
            <v/>
          </cell>
          <cell r="FU520" t="str">
            <v/>
          </cell>
          <cell r="FV520" t="str">
            <v/>
          </cell>
          <cell r="FW520" t="str">
            <v/>
          </cell>
          <cell r="FX520" t="str">
            <v/>
          </cell>
          <cell r="FY520" t="str">
            <v/>
          </cell>
          <cell r="FZ520" t="str">
            <v/>
          </cell>
          <cell r="GA520" t="str">
            <v/>
          </cell>
          <cell r="GB520" t="str">
            <v/>
          </cell>
          <cell r="GC520" t="str">
            <v/>
          </cell>
          <cell r="GD520" t="str">
            <v/>
          </cell>
          <cell r="GE520" t="str">
            <v/>
          </cell>
          <cell r="GF520" t="str">
            <v/>
          </cell>
          <cell r="GG520" t="str">
            <v/>
          </cell>
          <cell r="GH520" t="str">
            <v/>
          </cell>
          <cell r="GI520" t="str">
            <v/>
          </cell>
          <cell r="GJ520" t="str">
            <v/>
          </cell>
          <cell r="GK520" t="str">
            <v/>
          </cell>
          <cell r="GL520" t="str">
            <v/>
          </cell>
          <cell r="GM520" t="str">
            <v/>
          </cell>
          <cell r="GN520" t="str">
            <v/>
          </cell>
          <cell r="GO520" t="str">
            <v/>
          </cell>
          <cell r="GQ520">
            <v>520</v>
          </cell>
        </row>
        <row r="521">
          <cell r="A521" t="str">
            <v>8401K</v>
          </cell>
          <cell r="B521" t="str">
            <v>Shinshu University</v>
          </cell>
          <cell r="C521" t="str">
            <v>Graduate School of Science and Technology</v>
          </cell>
          <cell r="D521" t="str">
            <v>Department of Agriculture/International Graduate Program for Agricultural and Biological Science</v>
          </cell>
          <cell r="E521" t="str">
            <v>Bioresources</v>
          </cell>
          <cell r="F521" t="str">
            <v>Dr. UENO Yutaka</v>
          </cell>
          <cell r="G521" t="str">
            <v>https://www.shinshu-u.ac.jp/graduate/scienceandtechnology/english/</v>
          </cell>
          <cell r="H521" t="str">
            <v>Mandatory</v>
          </cell>
          <cell r="I521" t="str">
            <v>https://www.shinshu-u.ac.jp/guidance/publication/summary/2023/agri-research-en/#page=1</v>
          </cell>
          <cell r="J521" t="str">
            <v>PhD candidates are not accepted</v>
          </cell>
          <cell r="L521" t="str">
            <v>for_PreApplication_Matching</v>
          </cell>
          <cell r="M521" t="str">
            <v>緑</v>
          </cell>
          <cell r="N521">
            <v>42010</v>
          </cell>
          <cell r="ES521" t="str">
            <v>F42</v>
          </cell>
          <cell r="ET521" t="str">
            <v/>
          </cell>
          <cell r="EU521" t="str">
            <v/>
          </cell>
          <cell r="EV521" t="str">
            <v/>
          </cell>
          <cell r="EW521" t="str">
            <v/>
          </cell>
          <cell r="EX521" t="str">
            <v/>
          </cell>
          <cell r="EY521" t="str">
            <v/>
          </cell>
          <cell r="EZ521" t="str">
            <v/>
          </cell>
          <cell r="FA521" t="str">
            <v/>
          </cell>
          <cell r="FB521" t="str">
            <v/>
          </cell>
          <cell r="FC521" t="str">
            <v/>
          </cell>
          <cell r="FD521" t="str">
            <v/>
          </cell>
          <cell r="FE521" t="str">
            <v/>
          </cell>
          <cell r="FF521" t="str">
            <v/>
          </cell>
          <cell r="FG521" t="str">
            <v/>
          </cell>
          <cell r="FH521" t="str">
            <v/>
          </cell>
          <cell r="FI521" t="str">
            <v/>
          </cell>
          <cell r="FJ521" t="str">
            <v/>
          </cell>
          <cell r="FK521" t="str">
            <v/>
          </cell>
          <cell r="FL521" t="str">
            <v/>
          </cell>
          <cell r="FM521" t="str">
            <v/>
          </cell>
          <cell r="FN521" t="str">
            <v/>
          </cell>
          <cell r="FO521" t="str">
            <v/>
          </cell>
          <cell r="FP521" t="str">
            <v/>
          </cell>
          <cell r="FQ521" t="str">
            <v/>
          </cell>
          <cell r="FR521" t="str">
            <v/>
          </cell>
          <cell r="FS521" t="str">
            <v/>
          </cell>
          <cell r="FT521" t="str">
            <v/>
          </cell>
          <cell r="FU521" t="str">
            <v/>
          </cell>
          <cell r="FV521" t="str">
            <v/>
          </cell>
          <cell r="FW521" t="str">
            <v/>
          </cell>
          <cell r="FX521" t="str">
            <v/>
          </cell>
          <cell r="FY521" t="str">
            <v/>
          </cell>
          <cell r="FZ521" t="str">
            <v/>
          </cell>
          <cell r="GA521" t="str">
            <v/>
          </cell>
          <cell r="GB521" t="str">
            <v/>
          </cell>
          <cell r="GC521" t="str">
            <v/>
          </cell>
          <cell r="GD521" t="str">
            <v/>
          </cell>
          <cell r="GE521" t="str">
            <v/>
          </cell>
          <cell r="GF521" t="str">
            <v/>
          </cell>
          <cell r="GG521" t="str">
            <v/>
          </cell>
          <cell r="GH521" t="str">
            <v/>
          </cell>
          <cell r="GI521" t="str">
            <v/>
          </cell>
          <cell r="GJ521" t="str">
            <v/>
          </cell>
          <cell r="GK521" t="str">
            <v/>
          </cell>
          <cell r="GL521" t="str">
            <v/>
          </cell>
          <cell r="GM521" t="str">
            <v/>
          </cell>
          <cell r="GN521" t="str">
            <v/>
          </cell>
          <cell r="GO521" t="str">
            <v/>
          </cell>
          <cell r="GQ521">
            <v>521</v>
          </cell>
        </row>
        <row r="522">
          <cell r="A522" t="str">
            <v>8402A</v>
          </cell>
          <cell r="B522" t="str">
            <v>Shinshu University</v>
          </cell>
          <cell r="C522" t="str">
            <v>Graduate School of Medicine, Science and Technology</v>
          </cell>
          <cell r="D522" t="str">
            <v>Department of Science and Technology/Biological and Agricultural Sciences Division</v>
          </cell>
          <cell r="E522" t="str">
            <v>Animal Physiology</v>
          </cell>
          <cell r="F522" t="str">
            <v>Dr. Yonekura Shinichi</v>
          </cell>
          <cell r="G522" t="str">
            <v>https://www.shinshu-u.ac.jp/graduate/sogoiriko/en/overview/</v>
          </cell>
          <cell r="H522" t="str">
            <v>Master's degree candidates are not accepted</v>
          </cell>
          <cell r="J522" t="str">
            <v>Mandatory</v>
          </cell>
          <cell r="K522" t="str">
            <v>https://www.shinshu-u.ac.jp/guidance/publication/summary/2023/agri-research-en/#page=1</v>
          </cell>
          <cell r="L522" t="str">
            <v>for_PreApplication_Matching</v>
          </cell>
          <cell r="M522" t="str">
            <v>緑</v>
          </cell>
          <cell r="N522">
            <v>44050</v>
          </cell>
          <cell r="ES522" t="str">
            <v>G44</v>
          </cell>
          <cell r="ET522" t="str">
            <v/>
          </cell>
          <cell r="EU522" t="str">
            <v/>
          </cell>
          <cell r="EV522" t="str">
            <v/>
          </cell>
          <cell r="EW522" t="str">
            <v/>
          </cell>
          <cell r="EX522" t="str">
            <v/>
          </cell>
          <cell r="EY522" t="str">
            <v/>
          </cell>
          <cell r="EZ522" t="str">
            <v/>
          </cell>
          <cell r="FA522" t="str">
            <v/>
          </cell>
          <cell r="FB522" t="str">
            <v/>
          </cell>
          <cell r="FC522" t="str">
            <v/>
          </cell>
          <cell r="FD522" t="str">
            <v/>
          </cell>
          <cell r="FE522" t="str">
            <v/>
          </cell>
          <cell r="FF522" t="str">
            <v/>
          </cell>
          <cell r="FG522" t="str">
            <v/>
          </cell>
          <cell r="FH522" t="str">
            <v/>
          </cell>
          <cell r="FI522" t="str">
            <v/>
          </cell>
          <cell r="FJ522" t="str">
            <v/>
          </cell>
          <cell r="FK522" t="str">
            <v/>
          </cell>
          <cell r="FL522" t="str">
            <v/>
          </cell>
          <cell r="FM522" t="str">
            <v/>
          </cell>
          <cell r="FN522" t="str">
            <v/>
          </cell>
          <cell r="FO522" t="str">
            <v/>
          </cell>
          <cell r="FP522" t="str">
            <v/>
          </cell>
          <cell r="FQ522" t="str">
            <v/>
          </cell>
          <cell r="FR522" t="str">
            <v/>
          </cell>
          <cell r="FS522" t="str">
            <v/>
          </cell>
          <cell r="FT522" t="str">
            <v/>
          </cell>
          <cell r="FU522" t="str">
            <v/>
          </cell>
          <cell r="FV522" t="str">
            <v/>
          </cell>
          <cell r="FW522" t="str">
            <v/>
          </cell>
          <cell r="FX522" t="str">
            <v/>
          </cell>
          <cell r="FY522" t="str">
            <v/>
          </cell>
          <cell r="FZ522" t="str">
            <v/>
          </cell>
          <cell r="GA522" t="str">
            <v/>
          </cell>
          <cell r="GB522" t="str">
            <v/>
          </cell>
          <cell r="GC522" t="str">
            <v/>
          </cell>
          <cell r="GD522" t="str">
            <v/>
          </cell>
          <cell r="GE522" t="str">
            <v/>
          </cell>
          <cell r="GF522" t="str">
            <v/>
          </cell>
          <cell r="GG522" t="str">
            <v/>
          </cell>
          <cell r="GH522" t="str">
            <v/>
          </cell>
          <cell r="GI522" t="str">
            <v/>
          </cell>
          <cell r="GJ522" t="str">
            <v/>
          </cell>
          <cell r="GK522" t="str">
            <v/>
          </cell>
          <cell r="GL522" t="str">
            <v/>
          </cell>
          <cell r="GM522" t="str">
            <v/>
          </cell>
          <cell r="GN522" t="str">
            <v/>
          </cell>
          <cell r="GO522" t="str">
            <v/>
          </cell>
          <cell r="GQ522">
            <v>522</v>
          </cell>
        </row>
        <row r="523">
          <cell r="A523" t="str">
            <v>8402B</v>
          </cell>
          <cell r="B523" t="str">
            <v>Shinshu University</v>
          </cell>
          <cell r="C523" t="str">
            <v>Graduate School of Medicine, Science and Technology</v>
          </cell>
          <cell r="D523" t="str">
            <v>Department of Science and Technology/Biological and Agricultural Sciences Division</v>
          </cell>
          <cell r="E523" t="str">
            <v>Plant Genetics and Breeding</v>
          </cell>
          <cell r="F523" t="str">
            <v>Dr. Matsushima Kenichi</v>
          </cell>
          <cell r="G523" t="str">
            <v>https://www.shinshu-u.ac.jp/graduate/sogoiriko/en/overview/</v>
          </cell>
          <cell r="H523" t="str">
            <v>Master's degree candidates are not accepted</v>
          </cell>
          <cell r="J523" t="str">
            <v>Mandatory</v>
          </cell>
          <cell r="K523" t="str">
            <v>https://www.shinshu-u.ac.jp/guidance/publication/summary/2023/agri-research-en/#page=1</v>
          </cell>
          <cell r="L523" t="str">
            <v>for_PreApplication_Matching</v>
          </cell>
          <cell r="M523" t="str">
            <v>緑</v>
          </cell>
          <cell r="N523">
            <v>39010</v>
          </cell>
          <cell r="ES523" t="str">
            <v>F39</v>
          </cell>
          <cell r="ET523" t="str">
            <v/>
          </cell>
          <cell r="EU523" t="str">
            <v/>
          </cell>
          <cell r="EV523" t="str">
            <v/>
          </cell>
          <cell r="EW523" t="str">
            <v/>
          </cell>
          <cell r="EX523" t="str">
            <v/>
          </cell>
          <cell r="EY523" t="str">
            <v/>
          </cell>
          <cell r="EZ523" t="str">
            <v/>
          </cell>
          <cell r="FA523" t="str">
            <v/>
          </cell>
          <cell r="FB523" t="str">
            <v/>
          </cell>
          <cell r="FC523" t="str">
            <v/>
          </cell>
          <cell r="FD523" t="str">
            <v/>
          </cell>
          <cell r="FE523" t="str">
            <v/>
          </cell>
          <cell r="FF523" t="str">
            <v/>
          </cell>
          <cell r="FG523" t="str">
            <v/>
          </cell>
          <cell r="FH523" t="str">
            <v/>
          </cell>
          <cell r="FI523" t="str">
            <v/>
          </cell>
          <cell r="FJ523" t="str">
            <v/>
          </cell>
          <cell r="FK523" t="str">
            <v/>
          </cell>
          <cell r="FL523" t="str">
            <v/>
          </cell>
          <cell r="FM523" t="str">
            <v/>
          </cell>
          <cell r="FN523" t="str">
            <v/>
          </cell>
          <cell r="FO523" t="str">
            <v/>
          </cell>
          <cell r="FP523" t="str">
            <v/>
          </cell>
          <cell r="FQ523" t="str">
            <v/>
          </cell>
          <cell r="FR523" t="str">
            <v/>
          </cell>
          <cell r="FS523" t="str">
            <v/>
          </cell>
          <cell r="FT523" t="str">
            <v/>
          </cell>
          <cell r="FU523" t="str">
            <v/>
          </cell>
          <cell r="FV523" t="str">
            <v/>
          </cell>
          <cell r="FW523" t="str">
            <v/>
          </cell>
          <cell r="FX523" t="str">
            <v/>
          </cell>
          <cell r="FY523" t="str">
            <v/>
          </cell>
          <cell r="FZ523" t="str">
            <v/>
          </cell>
          <cell r="GA523" t="str">
            <v/>
          </cell>
          <cell r="GB523" t="str">
            <v/>
          </cell>
          <cell r="GC523" t="str">
            <v/>
          </cell>
          <cell r="GD523" t="str">
            <v/>
          </cell>
          <cell r="GE523" t="str">
            <v/>
          </cell>
          <cell r="GF523" t="str">
            <v/>
          </cell>
          <cell r="GG523" t="str">
            <v/>
          </cell>
          <cell r="GH523" t="str">
            <v/>
          </cell>
          <cell r="GI523" t="str">
            <v/>
          </cell>
          <cell r="GJ523" t="str">
            <v/>
          </cell>
          <cell r="GK523" t="str">
            <v/>
          </cell>
          <cell r="GL523" t="str">
            <v/>
          </cell>
          <cell r="GM523" t="str">
            <v/>
          </cell>
          <cell r="GN523" t="str">
            <v/>
          </cell>
          <cell r="GO523" t="str">
            <v/>
          </cell>
          <cell r="GQ523">
            <v>523</v>
          </cell>
        </row>
        <row r="524">
          <cell r="A524" t="str">
            <v>8402E</v>
          </cell>
          <cell r="B524" t="str">
            <v>Shinshu University</v>
          </cell>
          <cell r="C524" t="str">
            <v>Graduate School of Medicine, Science and Technology</v>
          </cell>
          <cell r="D524" t="str">
            <v>Department of Science and Technology/Biological and Agricultural Sciences Division</v>
          </cell>
          <cell r="E524" t="str">
            <v>Applied Ethology</v>
          </cell>
          <cell r="F524" t="str">
            <v>Dr. Takeda Kenichi</v>
          </cell>
          <cell r="G524" t="str">
            <v>https://www.shinshu-u.ac.jp/graduate/sogoiriko/en/overview/</v>
          </cell>
          <cell r="H524" t="str">
            <v>Master's degree candidates are not accepted</v>
          </cell>
          <cell r="J524" t="str">
            <v>Mandatory</v>
          </cell>
          <cell r="K524" t="str">
            <v>https://www.shinshu-u.ac.jp/guidance/publication/summary/2023/agri-research-en/#page=1</v>
          </cell>
          <cell r="L524" t="str">
            <v>for_PreApplication_Matching</v>
          </cell>
          <cell r="M524" t="str">
            <v>緑</v>
          </cell>
          <cell r="N524">
            <v>42020</v>
          </cell>
          <cell r="ES524" t="str">
            <v>F42</v>
          </cell>
          <cell r="ET524" t="str">
            <v/>
          </cell>
          <cell r="EU524" t="str">
            <v/>
          </cell>
          <cell r="EV524" t="str">
            <v/>
          </cell>
          <cell r="EW524" t="str">
            <v/>
          </cell>
          <cell r="EX524" t="str">
            <v/>
          </cell>
          <cell r="EY524" t="str">
            <v/>
          </cell>
          <cell r="EZ524" t="str">
            <v/>
          </cell>
          <cell r="FA524" t="str">
            <v/>
          </cell>
          <cell r="FB524" t="str">
            <v/>
          </cell>
          <cell r="FC524" t="str">
            <v/>
          </cell>
          <cell r="FD524" t="str">
            <v/>
          </cell>
          <cell r="FE524" t="str">
            <v/>
          </cell>
          <cell r="FF524" t="str">
            <v/>
          </cell>
          <cell r="FG524" t="str">
            <v/>
          </cell>
          <cell r="FH524" t="str">
            <v/>
          </cell>
          <cell r="FI524" t="str">
            <v/>
          </cell>
          <cell r="FJ524" t="str">
            <v/>
          </cell>
          <cell r="FK524" t="str">
            <v/>
          </cell>
          <cell r="FL524" t="str">
            <v/>
          </cell>
          <cell r="FM524" t="str">
            <v/>
          </cell>
          <cell r="FN524" t="str">
            <v/>
          </cell>
          <cell r="FO524" t="str">
            <v/>
          </cell>
          <cell r="FP524" t="str">
            <v/>
          </cell>
          <cell r="FQ524" t="str">
            <v/>
          </cell>
          <cell r="FR524" t="str">
            <v/>
          </cell>
          <cell r="FS524" t="str">
            <v/>
          </cell>
          <cell r="FT524" t="str">
            <v/>
          </cell>
          <cell r="FU524" t="str">
            <v/>
          </cell>
          <cell r="FV524" t="str">
            <v/>
          </cell>
          <cell r="FW524" t="str">
            <v/>
          </cell>
          <cell r="FX524" t="str">
            <v/>
          </cell>
          <cell r="FY524" t="str">
            <v/>
          </cell>
          <cell r="FZ524" t="str">
            <v/>
          </cell>
          <cell r="GA524" t="str">
            <v/>
          </cell>
          <cell r="GB524" t="str">
            <v/>
          </cell>
          <cell r="GC524" t="str">
            <v/>
          </cell>
          <cell r="GD524" t="str">
            <v/>
          </cell>
          <cell r="GE524" t="str">
            <v/>
          </cell>
          <cell r="GF524" t="str">
            <v/>
          </cell>
          <cell r="GG524" t="str">
            <v/>
          </cell>
          <cell r="GH524" t="str">
            <v/>
          </cell>
          <cell r="GI524" t="str">
            <v/>
          </cell>
          <cell r="GJ524" t="str">
            <v/>
          </cell>
          <cell r="GK524" t="str">
            <v/>
          </cell>
          <cell r="GL524" t="str">
            <v/>
          </cell>
          <cell r="GM524" t="str">
            <v/>
          </cell>
          <cell r="GN524" t="str">
            <v/>
          </cell>
          <cell r="GO524" t="str">
            <v/>
          </cell>
          <cell r="GQ524">
            <v>524</v>
          </cell>
        </row>
        <row r="525">
          <cell r="A525" t="str">
            <v>8402F</v>
          </cell>
          <cell r="B525" t="str">
            <v>Shinshu University</v>
          </cell>
          <cell r="C525" t="str">
            <v>Graduate School of Medicine, Science and Technology</v>
          </cell>
          <cell r="D525" t="str">
            <v>Department of Science and Technology/Mountain and Environmental Sciences Division</v>
          </cell>
          <cell r="E525" t="str">
            <v>Forest Environment</v>
          </cell>
          <cell r="F525" t="str">
            <v>Dr. Yasue Koh</v>
          </cell>
          <cell r="G525" t="str">
            <v>https://www.shinshu-u.ac.jp/graduate/sogoiriko/en/overview/</v>
          </cell>
          <cell r="H525" t="str">
            <v>Master's degree candidates are not accepted</v>
          </cell>
          <cell r="J525" t="str">
            <v>Mandatory</v>
          </cell>
          <cell r="K525" t="str">
            <v>https://www.shinshu-u.ac.jp/guidance/publication/summary/2023/agri-research-en/#page=1</v>
          </cell>
          <cell r="L525" t="str">
            <v>for_PreApplication_Matching</v>
          </cell>
          <cell r="M525" t="str">
            <v>緑</v>
          </cell>
          <cell r="N525">
            <v>40010</v>
          </cell>
          <cell r="ES525" t="str">
            <v>F40</v>
          </cell>
          <cell r="ET525" t="str">
            <v/>
          </cell>
          <cell r="EU525" t="str">
            <v/>
          </cell>
          <cell r="EV525" t="str">
            <v/>
          </cell>
          <cell r="EW525" t="str">
            <v/>
          </cell>
          <cell r="EX525" t="str">
            <v/>
          </cell>
          <cell r="EY525" t="str">
            <v/>
          </cell>
          <cell r="EZ525" t="str">
            <v/>
          </cell>
          <cell r="FA525" t="str">
            <v/>
          </cell>
          <cell r="FB525" t="str">
            <v/>
          </cell>
          <cell r="FC525" t="str">
            <v/>
          </cell>
          <cell r="FD525" t="str">
            <v/>
          </cell>
          <cell r="FE525" t="str">
            <v/>
          </cell>
          <cell r="FF525" t="str">
            <v/>
          </cell>
          <cell r="FG525" t="str">
            <v/>
          </cell>
          <cell r="FH525" t="str">
            <v/>
          </cell>
          <cell r="FI525" t="str">
            <v/>
          </cell>
          <cell r="FJ525" t="str">
            <v/>
          </cell>
          <cell r="FK525" t="str">
            <v/>
          </cell>
          <cell r="FL525" t="str">
            <v/>
          </cell>
          <cell r="FM525" t="str">
            <v/>
          </cell>
          <cell r="FN525" t="str">
            <v/>
          </cell>
          <cell r="FO525" t="str">
            <v/>
          </cell>
          <cell r="FP525" t="str">
            <v/>
          </cell>
          <cell r="FQ525" t="str">
            <v/>
          </cell>
          <cell r="FR525" t="str">
            <v/>
          </cell>
          <cell r="FS525" t="str">
            <v/>
          </cell>
          <cell r="FT525" t="str">
            <v/>
          </cell>
          <cell r="FU525" t="str">
            <v/>
          </cell>
          <cell r="FV525" t="str">
            <v/>
          </cell>
          <cell r="FW525" t="str">
            <v/>
          </cell>
          <cell r="FX525" t="str">
            <v/>
          </cell>
          <cell r="FY525" t="str">
            <v/>
          </cell>
          <cell r="FZ525" t="str">
            <v/>
          </cell>
          <cell r="GA525" t="str">
            <v/>
          </cell>
          <cell r="GB525" t="str">
            <v/>
          </cell>
          <cell r="GC525" t="str">
            <v/>
          </cell>
          <cell r="GD525" t="str">
            <v/>
          </cell>
          <cell r="GE525" t="str">
            <v/>
          </cell>
          <cell r="GF525" t="str">
            <v/>
          </cell>
          <cell r="GG525" t="str">
            <v/>
          </cell>
          <cell r="GH525" t="str">
            <v/>
          </cell>
          <cell r="GI525" t="str">
            <v/>
          </cell>
          <cell r="GJ525" t="str">
            <v/>
          </cell>
          <cell r="GK525" t="str">
            <v/>
          </cell>
          <cell r="GL525" t="str">
            <v/>
          </cell>
          <cell r="GM525" t="str">
            <v/>
          </cell>
          <cell r="GN525" t="str">
            <v/>
          </cell>
          <cell r="GO525" t="str">
            <v/>
          </cell>
          <cell r="GQ525">
            <v>525</v>
          </cell>
        </row>
        <row r="526">
          <cell r="A526" t="str">
            <v>8402G</v>
          </cell>
          <cell r="B526" t="str">
            <v>Shinshu University</v>
          </cell>
          <cell r="C526" t="str">
            <v>Graduate School of Medicine, Science and Technology</v>
          </cell>
          <cell r="D526" t="str">
            <v>Department of Science and Technology</v>
          </cell>
          <cell r="E526" t="str">
            <v>Only in Ueda campus</v>
          </cell>
          <cell r="F526" t="str">
            <v>Only in Ueda campus</v>
          </cell>
          <cell r="G526" t="str">
            <v>https://www.shinshu-u.ac.jp/graduate/sogoiriko/en/overview/</v>
          </cell>
          <cell r="H526" t="str">
            <v>Master's degree candidates are not accepted</v>
          </cell>
          <cell r="J526" t="str">
            <v>Mandatory</v>
          </cell>
          <cell r="K526" t="str">
            <v>https://www.shinshu-u.ac.jp/faculty/textiles/english/members/</v>
          </cell>
          <cell r="L526" t="str">
            <v>for_PreApplication_Matching</v>
          </cell>
          <cell r="M526" t="str">
            <v>緑</v>
          </cell>
          <cell r="N526">
            <v>18010</v>
          </cell>
          <cell r="O526">
            <v>18020</v>
          </cell>
          <cell r="P526">
            <v>18030</v>
          </cell>
          <cell r="Q526">
            <v>18040</v>
          </cell>
          <cell r="R526">
            <v>19010</v>
          </cell>
          <cell r="S526">
            <v>19020</v>
          </cell>
          <cell r="T526">
            <v>20010</v>
          </cell>
          <cell r="U526">
            <v>20020</v>
          </cell>
          <cell r="V526">
            <v>26030</v>
          </cell>
          <cell r="W526">
            <v>90110</v>
          </cell>
          <cell r="X526">
            <v>90120</v>
          </cell>
          <cell r="Y526">
            <v>90130</v>
          </cell>
          <cell r="Z526">
            <v>90140</v>
          </cell>
          <cell r="AA526">
            <v>90150</v>
          </cell>
          <cell r="ES526" t="str">
            <v>C18</v>
          </cell>
          <cell r="ET526" t="str">
            <v>C19</v>
          </cell>
          <cell r="EU526" t="str">
            <v>C20</v>
          </cell>
          <cell r="EV526" t="str">
            <v>D26</v>
          </cell>
          <cell r="EW526" t="str">
            <v>D190</v>
          </cell>
          <cell r="EX526" t="str">
            <v/>
          </cell>
          <cell r="EY526" t="str">
            <v/>
          </cell>
          <cell r="EZ526" t="str">
            <v/>
          </cell>
          <cell r="FA526" t="str">
            <v/>
          </cell>
          <cell r="FB526" t="str">
            <v/>
          </cell>
          <cell r="FC526" t="str">
            <v/>
          </cell>
          <cell r="FD526" t="str">
            <v/>
          </cell>
          <cell r="FE526" t="str">
            <v/>
          </cell>
          <cell r="FF526" t="str">
            <v/>
          </cell>
          <cell r="FG526" t="str">
            <v/>
          </cell>
          <cell r="FH526" t="str">
            <v/>
          </cell>
          <cell r="FI526" t="str">
            <v/>
          </cell>
          <cell r="FJ526" t="str">
            <v/>
          </cell>
          <cell r="FK526" t="str">
            <v/>
          </cell>
          <cell r="FL526" t="str">
            <v/>
          </cell>
          <cell r="FM526" t="str">
            <v/>
          </cell>
          <cell r="FN526" t="str">
            <v/>
          </cell>
          <cell r="FO526" t="str">
            <v/>
          </cell>
          <cell r="FP526" t="str">
            <v/>
          </cell>
          <cell r="FQ526" t="str">
            <v/>
          </cell>
          <cell r="FR526" t="str">
            <v/>
          </cell>
          <cell r="FS526" t="str">
            <v/>
          </cell>
          <cell r="FT526" t="str">
            <v/>
          </cell>
          <cell r="FU526" t="str">
            <v/>
          </cell>
          <cell r="FV526" t="str">
            <v/>
          </cell>
          <cell r="FW526" t="str">
            <v/>
          </cell>
          <cell r="FX526" t="str">
            <v/>
          </cell>
          <cell r="FY526" t="str">
            <v/>
          </cell>
          <cell r="FZ526" t="str">
            <v/>
          </cell>
          <cell r="GA526" t="str">
            <v/>
          </cell>
          <cell r="GB526" t="str">
            <v/>
          </cell>
          <cell r="GC526" t="str">
            <v/>
          </cell>
          <cell r="GD526" t="str">
            <v/>
          </cell>
          <cell r="GE526" t="str">
            <v/>
          </cell>
          <cell r="GF526" t="str">
            <v/>
          </cell>
          <cell r="GG526" t="str">
            <v/>
          </cell>
          <cell r="GH526" t="str">
            <v/>
          </cell>
          <cell r="GI526" t="str">
            <v/>
          </cell>
          <cell r="GJ526" t="str">
            <v/>
          </cell>
          <cell r="GK526" t="str">
            <v/>
          </cell>
          <cell r="GL526" t="str">
            <v/>
          </cell>
          <cell r="GM526" t="str">
            <v/>
          </cell>
          <cell r="GN526" t="str">
            <v/>
          </cell>
          <cell r="GO526" t="str">
            <v/>
          </cell>
          <cell r="GQ526">
            <v>526</v>
          </cell>
        </row>
        <row r="527">
          <cell r="A527" t="str">
            <v>8402H</v>
          </cell>
          <cell r="B527" t="str">
            <v>Shinshu University</v>
          </cell>
          <cell r="C527" t="str">
            <v>Graduate School of Medicine, Science and Technology</v>
          </cell>
          <cell r="D527" t="str">
            <v>Department of Biomedical Engineering 3-year course</v>
          </cell>
          <cell r="E527" t="str">
            <v>Only in Ueda campus</v>
          </cell>
          <cell r="F527" t="str">
            <v>Only in Ueda campus</v>
          </cell>
          <cell r="G527" t="str">
            <v>https://www.shinshu-u.ac.jp/graduate/sogoiriko/en/overview/</v>
          </cell>
          <cell r="H527" t="str">
            <v>Master's degree candidates are not accepted</v>
          </cell>
          <cell r="J527" t="str">
            <v>Mandatory</v>
          </cell>
          <cell r="K527" t="str">
            <v>https://www.shinshu-u.ac.jp/faculty/textiles/english/members/</v>
          </cell>
          <cell r="L527" t="str">
            <v>for_PreApplication_Matching</v>
          </cell>
          <cell r="M527" t="str">
            <v>緑</v>
          </cell>
          <cell r="N527">
            <v>18010</v>
          </cell>
          <cell r="O527">
            <v>18020</v>
          </cell>
          <cell r="P527">
            <v>18030</v>
          </cell>
          <cell r="Q527">
            <v>18040</v>
          </cell>
          <cell r="R527">
            <v>19010</v>
          </cell>
          <cell r="S527">
            <v>19020</v>
          </cell>
          <cell r="T527">
            <v>20010</v>
          </cell>
          <cell r="U527">
            <v>20020</v>
          </cell>
          <cell r="V527">
            <v>26030</v>
          </cell>
          <cell r="W527">
            <v>90110</v>
          </cell>
          <cell r="X527">
            <v>90120</v>
          </cell>
          <cell r="Y527">
            <v>90130</v>
          </cell>
          <cell r="Z527">
            <v>90140</v>
          </cell>
          <cell r="AA527">
            <v>90150</v>
          </cell>
          <cell r="ES527" t="str">
            <v>C18</v>
          </cell>
          <cell r="ET527" t="str">
            <v>C19</v>
          </cell>
          <cell r="EU527" t="str">
            <v>C20</v>
          </cell>
          <cell r="EV527" t="str">
            <v>D26</v>
          </cell>
          <cell r="EW527" t="str">
            <v>D190</v>
          </cell>
          <cell r="EX527" t="str">
            <v/>
          </cell>
          <cell r="EY527" t="str">
            <v/>
          </cell>
          <cell r="EZ527" t="str">
            <v/>
          </cell>
          <cell r="FA527" t="str">
            <v/>
          </cell>
          <cell r="FB527" t="str">
            <v/>
          </cell>
          <cell r="FC527" t="str">
            <v/>
          </cell>
          <cell r="FD527" t="str">
            <v/>
          </cell>
          <cell r="FE527" t="str">
            <v/>
          </cell>
          <cell r="FF527" t="str">
            <v/>
          </cell>
          <cell r="FG527" t="str">
            <v/>
          </cell>
          <cell r="FH527" t="str">
            <v/>
          </cell>
          <cell r="FI527" t="str">
            <v/>
          </cell>
          <cell r="FJ527" t="str">
            <v/>
          </cell>
          <cell r="FK527" t="str">
            <v/>
          </cell>
          <cell r="FL527" t="str">
            <v/>
          </cell>
          <cell r="FM527" t="str">
            <v/>
          </cell>
          <cell r="FN527" t="str">
            <v/>
          </cell>
          <cell r="FO527" t="str">
            <v/>
          </cell>
          <cell r="FP527" t="str">
            <v/>
          </cell>
          <cell r="FQ527" t="str">
            <v/>
          </cell>
          <cell r="FR527" t="str">
            <v/>
          </cell>
          <cell r="FS527" t="str">
            <v/>
          </cell>
          <cell r="FT527" t="str">
            <v/>
          </cell>
          <cell r="FU527" t="str">
            <v/>
          </cell>
          <cell r="FV527" t="str">
            <v/>
          </cell>
          <cell r="FW527" t="str">
            <v/>
          </cell>
          <cell r="FX527" t="str">
            <v/>
          </cell>
          <cell r="FY527" t="str">
            <v/>
          </cell>
          <cell r="FZ527" t="str">
            <v/>
          </cell>
          <cell r="GA527" t="str">
            <v/>
          </cell>
          <cell r="GB527" t="str">
            <v/>
          </cell>
          <cell r="GC527" t="str">
            <v/>
          </cell>
          <cell r="GD527" t="str">
            <v/>
          </cell>
          <cell r="GE527" t="str">
            <v/>
          </cell>
          <cell r="GF527" t="str">
            <v/>
          </cell>
          <cell r="GG527" t="str">
            <v/>
          </cell>
          <cell r="GH527" t="str">
            <v/>
          </cell>
          <cell r="GI527" t="str">
            <v/>
          </cell>
          <cell r="GJ527" t="str">
            <v/>
          </cell>
          <cell r="GK527" t="str">
            <v/>
          </cell>
          <cell r="GL527" t="str">
            <v/>
          </cell>
          <cell r="GM527" t="str">
            <v/>
          </cell>
          <cell r="GN527" t="str">
            <v/>
          </cell>
          <cell r="GO527" t="str">
            <v/>
          </cell>
          <cell r="GQ527">
            <v>527</v>
          </cell>
        </row>
        <row r="528">
          <cell r="A528" t="str">
            <v>8402I</v>
          </cell>
          <cell r="B528" t="str">
            <v>Shinshu University</v>
          </cell>
          <cell r="C528" t="str">
            <v>Graduate School of Medicine, Science and Technology</v>
          </cell>
          <cell r="D528" t="str">
            <v>Department of Science and Technology</v>
          </cell>
          <cell r="E528" t="str">
            <v>Electroanalytical Chemistry</v>
          </cell>
          <cell r="F528" t="str">
            <v>Dr. Hirosuke Tatsumi</v>
          </cell>
          <cell r="G528" t="str">
            <v>https://www.shinshu-u.ac.jp/graduate/sogoiriko/en/overview/</v>
          </cell>
          <cell r="H528" t="str">
            <v>Master's degree candidates are not accepted</v>
          </cell>
          <cell r="J528" t="str">
            <v>Not mandatory</v>
          </cell>
          <cell r="L528" t="str">
            <v>for_PreApplication_Matching</v>
          </cell>
          <cell r="M528" t="str">
            <v>緑</v>
          </cell>
          <cell r="N528">
            <v>34020</v>
          </cell>
          <cell r="ES528" t="str">
            <v>E34</v>
          </cell>
          <cell r="ET528" t="str">
            <v/>
          </cell>
          <cell r="EU528" t="str">
            <v/>
          </cell>
          <cell r="EV528" t="str">
            <v/>
          </cell>
          <cell r="EW528" t="str">
            <v/>
          </cell>
          <cell r="EX528" t="str">
            <v/>
          </cell>
          <cell r="EY528" t="str">
            <v/>
          </cell>
          <cell r="EZ528" t="str">
            <v/>
          </cell>
          <cell r="FA528" t="str">
            <v/>
          </cell>
          <cell r="FB528" t="str">
            <v/>
          </cell>
          <cell r="FC528" t="str">
            <v/>
          </cell>
          <cell r="FD528" t="str">
            <v/>
          </cell>
          <cell r="FE528" t="str">
            <v/>
          </cell>
          <cell r="FF528" t="str">
            <v/>
          </cell>
          <cell r="FG528" t="str">
            <v/>
          </cell>
          <cell r="FH528" t="str">
            <v/>
          </cell>
          <cell r="FI528" t="str">
            <v/>
          </cell>
          <cell r="FJ528" t="str">
            <v/>
          </cell>
          <cell r="FK528" t="str">
            <v/>
          </cell>
          <cell r="FL528" t="str">
            <v/>
          </cell>
          <cell r="FM528" t="str">
            <v/>
          </cell>
          <cell r="FN528" t="str">
            <v/>
          </cell>
          <cell r="FO528" t="str">
            <v/>
          </cell>
          <cell r="FP528" t="str">
            <v/>
          </cell>
          <cell r="FQ528" t="str">
            <v/>
          </cell>
          <cell r="FR528" t="str">
            <v/>
          </cell>
          <cell r="FS528" t="str">
            <v/>
          </cell>
          <cell r="FT528" t="str">
            <v/>
          </cell>
          <cell r="FU528" t="str">
            <v/>
          </cell>
          <cell r="FV528" t="str">
            <v/>
          </cell>
          <cell r="FW528" t="str">
            <v/>
          </cell>
          <cell r="FX528" t="str">
            <v/>
          </cell>
          <cell r="FY528" t="str">
            <v/>
          </cell>
          <cell r="FZ528" t="str">
            <v/>
          </cell>
          <cell r="GA528" t="str">
            <v/>
          </cell>
          <cell r="GB528" t="str">
            <v/>
          </cell>
          <cell r="GC528" t="str">
            <v/>
          </cell>
          <cell r="GD528" t="str">
            <v/>
          </cell>
          <cell r="GE528" t="str">
            <v/>
          </cell>
          <cell r="GF528" t="str">
            <v/>
          </cell>
          <cell r="GG528" t="str">
            <v/>
          </cell>
          <cell r="GH528" t="str">
            <v/>
          </cell>
          <cell r="GI528" t="str">
            <v/>
          </cell>
          <cell r="GJ528" t="str">
            <v/>
          </cell>
          <cell r="GK528" t="str">
            <v/>
          </cell>
          <cell r="GL528" t="str">
            <v/>
          </cell>
          <cell r="GM528" t="str">
            <v/>
          </cell>
          <cell r="GN528" t="str">
            <v/>
          </cell>
          <cell r="GO528" t="str">
            <v/>
          </cell>
          <cell r="GQ528">
            <v>528</v>
          </cell>
        </row>
        <row r="529">
          <cell r="A529" t="str">
            <v>8402K</v>
          </cell>
          <cell r="B529" t="str">
            <v>Shinshu University</v>
          </cell>
          <cell r="C529" t="str">
            <v>Graduate School of Medicine, Science and Technology</v>
          </cell>
          <cell r="D529" t="str">
            <v>Department of Science and Technology/Biological and Agricultural Sciences Division</v>
          </cell>
          <cell r="E529" t="str">
            <v>Horticulture</v>
          </cell>
          <cell r="F529" t="str">
            <v>Dr. Akutsu Masako</v>
          </cell>
          <cell r="G529" t="str">
            <v>https://www.shinshu-u.ac.jp/graduate/sogoiriko/en/overview/</v>
          </cell>
          <cell r="H529" t="str">
            <v>Master's degree candidates are not accepted</v>
          </cell>
          <cell r="J529" t="str">
            <v>Mandatory</v>
          </cell>
          <cell r="K529" t="str">
            <v>https://www.shinshu-u.ac.jp/guidance/publication/summary/2023/agri-research-en/#page=1</v>
          </cell>
          <cell r="L529" t="str">
            <v>for_PreApplication_Matching</v>
          </cell>
          <cell r="M529" t="str">
            <v>緑</v>
          </cell>
          <cell r="N529">
            <v>39030</v>
          </cell>
          <cell r="ES529" t="str">
            <v>F39</v>
          </cell>
          <cell r="ET529" t="str">
            <v/>
          </cell>
          <cell r="EU529" t="str">
            <v/>
          </cell>
          <cell r="EV529" t="str">
            <v/>
          </cell>
          <cell r="EW529" t="str">
            <v/>
          </cell>
          <cell r="EX529" t="str">
            <v/>
          </cell>
          <cell r="EY529" t="str">
            <v/>
          </cell>
          <cell r="EZ529" t="str">
            <v/>
          </cell>
          <cell r="FA529" t="str">
            <v/>
          </cell>
          <cell r="FB529" t="str">
            <v/>
          </cell>
          <cell r="FC529" t="str">
            <v/>
          </cell>
          <cell r="FD529" t="str">
            <v/>
          </cell>
          <cell r="FE529" t="str">
            <v/>
          </cell>
          <cell r="FF529" t="str">
            <v/>
          </cell>
          <cell r="FG529" t="str">
            <v/>
          </cell>
          <cell r="FH529" t="str">
            <v/>
          </cell>
          <cell r="FI529" t="str">
            <v/>
          </cell>
          <cell r="FJ529" t="str">
            <v/>
          </cell>
          <cell r="FK529" t="str">
            <v/>
          </cell>
          <cell r="FL529" t="str">
            <v/>
          </cell>
          <cell r="FM529" t="str">
            <v/>
          </cell>
          <cell r="FN529" t="str">
            <v/>
          </cell>
          <cell r="FO529" t="str">
            <v/>
          </cell>
          <cell r="FP529" t="str">
            <v/>
          </cell>
          <cell r="FQ529" t="str">
            <v/>
          </cell>
          <cell r="FR529" t="str">
            <v/>
          </cell>
          <cell r="FS529" t="str">
            <v/>
          </cell>
          <cell r="FT529" t="str">
            <v/>
          </cell>
          <cell r="FU529" t="str">
            <v/>
          </cell>
          <cell r="FV529" t="str">
            <v/>
          </cell>
          <cell r="FW529" t="str">
            <v/>
          </cell>
          <cell r="FX529" t="str">
            <v/>
          </cell>
          <cell r="FY529" t="str">
            <v/>
          </cell>
          <cell r="FZ529" t="str">
            <v/>
          </cell>
          <cell r="GA529" t="str">
            <v/>
          </cell>
          <cell r="GB529" t="str">
            <v/>
          </cell>
          <cell r="GC529" t="str">
            <v/>
          </cell>
          <cell r="GD529" t="str">
            <v/>
          </cell>
          <cell r="GE529" t="str">
            <v/>
          </cell>
          <cell r="GF529" t="str">
            <v/>
          </cell>
          <cell r="GG529" t="str">
            <v/>
          </cell>
          <cell r="GH529" t="str">
            <v/>
          </cell>
          <cell r="GI529" t="str">
            <v/>
          </cell>
          <cell r="GJ529" t="str">
            <v/>
          </cell>
          <cell r="GK529" t="str">
            <v/>
          </cell>
          <cell r="GL529" t="str">
            <v/>
          </cell>
          <cell r="GM529" t="str">
            <v/>
          </cell>
          <cell r="GN529" t="str">
            <v/>
          </cell>
          <cell r="GO529" t="str">
            <v/>
          </cell>
          <cell r="GQ529">
            <v>529</v>
          </cell>
        </row>
        <row r="530">
          <cell r="A530" t="str">
            <v>8402L</v>
          </cell>
          <cell r="B530" t="str">
            <v>Shinshu University</v>
          </cell>
          <cell r="C530" t="str">
            <v>Graduate School of Medicine, Science and Technology</v>
          </cell>
          <cell r="D530" t="str">
            <v>Department of Science and Technology/Biological and Agricultural Sciences Division</v>
          </cell>
          <cell r="E530" t="str">
            <v>Bioresources</v>
          </cell>
          <cell r="F530" t="str">
            <v>Dr. UENO Yutaka</v>
          </cell>
          <cell r="G530" t="str">
            <v>https://www.shinshu-u.ac.jp/graduate/sogoiriko/en/overview/</v>
          </cell>
          <cell r="H530" t="str">
            <v>Master's degree candidates are not accepted</v>
          </cell>
          <cell r="J530" t="str">
            <v>Mandatory</v>
          </cell>
          <cell r="K530" t="str">
            <v>https://www.shinshu-u.ac.jp/guidance/publication/summary/2023/agri-research-en/#page=1</v>
          </cell>
          <cell r="L530" t="str">
            <v>for_PreApplication_Matching</v>
          </cell>
          <cell r="M530" t="str">
            <v>緑</v>
          </cell>
          <cell r="N530">
            <v>42010</v>
          </cell>
          <cell r="ES530" t="str">
            <v>F42</v>
          </cell>
          <cell r="ET530" t="str">
            <v/>
          </cell>
          <cell r="EU530" t="str">
            <v/>
          </cell>
          <cell r="EV530" t="str">
            <v/>
          </cell>
          <cell r="EW530" t="str">
            <v/>
          </cell>
          <cell r="EX530" t="str">
            <v/>
          </cell>
          <cell r="EY530" t="str">
            <v/>
          </cell>
          <cell r="EZ530" t="str">
            <v/>
          </cell>
          <cell r="FA530" t="str">
            <v/>
          </cell>
          <cell r="FB530" t="str">
            <v/>
          </cell>
          <cell r="FC530" t="str">
            <v/>
          </cell>
          <cell r="FD530" t="str">
            <v/>
          </cell>
          <cell r="FE530" t="str">
            <v/>
          </cell>
          <cell r="FF530" t="str">
            <v/>
          </cell>
          <cell r="FG530" t="str">
            <v/>
          </cell>
          <cell r="FH530" t="str">
            <v/>
          </cell>
          <cell r="FI530" t="str">
            <v/>
          </cell>
          <cell r="FJ530" t="str">
            <v/>
          </cell>
          <cell r="FK530" t="str">
            <v/>
          </cell>
          <cell r="FL530" t="str">
            <v/>
          </cell>
          <cell r="FM530" t="str">
            <v/>
          </cell>
          <cell r="FN530" t="str">
            <v/>
          </cell>
          <cell r="FO530" t="str">
            <v/>
          </cell>
          <cell r="FP530" t="str">
            <v/>
          </cell>
          <cell r="FQ530" t="str">
            <v/>
          </cell>
          <cell r="FR530" t="str">
            <v/>
          </cell>
          <cell r="FS530" t="str">
            <v/>
          </cell>
          <cell r="FT530" t="str">
            <v/>
          </cell>
          <cell r="FU530" t="str">
            <v/>
          </cell>
          <cell r="FV530" t="str">
            <v/>
          </cell>
          <cell r="FW530" t="str">
            <v/>
          </cell>
          <cell r="FX530" t="str">
            <v/>
          </cell>
          <cell r="FY530" t="str">
            <v/>
          </cell>
          <cell r="FZ530" t="str">
            <v/>
          </cell>
          <cell r="GA530" t="str">
            <v/>
          </cell>
          <cell r="GB530" t="str">
            <v/>
          </cell>
          <cell r="GC530" t="str">
            <v/>
          </cell>
          <cell r="GD530" t="str">
            <v/>
          </cell>
          <cell r="GE530" t="str">
            <v/>
          </cell>
          <cell r="GF530" t="str">
            <v/>
          </cell>
          <cell r="GG530" t="str">
            <v/>
          </cell>
          <cell r="GH530" t="str">
            <v/>
          </cell>
          <cell r="GI530" t="str">
            <v/>
          </cell>
          <cell r="GJ530" t="str">
            <v/>
          </cell>
          <cell r="GK530" t="str">
            <v/>
          </cell>
          <cell r="GL530" t="str">
            <v/>
          </cell>
          <cell r="GM530" t="str">
            <v/>
          </cell>
          <cell r="GN530" t="str">
            <v/>
          </cell>
          <cell r="GO530" t="str">
            <v/>
          </cell>
          <cell r="GQ530">
            <v>530</v>
          </cell>
        </row>
        <row r="531">
          <cell r="A531" t="str">
            <v>8501A</v>
          </cell>
          <cell r="B531" t="str">
            <v>St. Luke's International University</v>
          </cell>
          <cell r="C531" t="str">
            <v>Graduate School of Public Health</v>
          </cell>
          <cell r="D531" t="str">
            <v>Master of Public Health Program</v>
          </cell>
          <cell r="E531" t="str">
            <v>-</v>
          </cell>
          <cell r="F531" t="str">
            <v>Rahman, Mahbubur
Ohde, Sachiko
Gilmour, Stuart 
Wong, Zoie S.Y.
Ono, Yohei
Lee, Mihye
Onishi, Kazunari
Sato, Satomi
Yasuoka, Junko
Takahashi, Emilie Louise Akiko
Nishi, Nobuo
Balogun, Olukunmi Omobolanle</v>
          </cell>
          <cell r="G531" t="str">
            <v>https://university.luke.ac.jp/sph/index.html</v>
          </cell>
          <cell r="H531" t="str">
            <v>Mandatory</v>
          </cell>
          <cell r="I531" t="str">
            <v>資料添付</v>
          </cell>
          <cell r="J531" t="str">
            <v>PhD candidates are not accepted</v>
          </cell>
          <cell r="L531" t="str">
            <v>for_PreApplication_Matching</v>
          </cell>
          <cell r="M531" t="str">
            <v>緑</v>
          </cell>
          <cell r="N531">
            <v>58010</v>
          </cell>
          <cell r="O531">
            <v>58020</v>
          </cell>
          <cell r="P531">
            <v>58030</v>
          </cell>
          <cell r="Q531">
            <v>58040</v>
          </cell>
          <cell r="R531">
            <v>4010</v>
          </cell>
          <cell r="S531">
            <v>4020</v>
          </cell>
          <cell r="T531">
            <v>4030</v>
          </cell>
          <cell r="U531" t="str">
            <v>80010A4</v>
          </cell>
          <cell r="V531" t="str">
            <v>80030A4</v>
          </cell>
          <cell r="W531" t="str">
            <v>80010A6</v>
          </cell>
          <cell r="X531" t="str">
            <v>80030A6</v>
          </cell>
          <cell r="Y531">
            <v>7030</v>
          </cell>
          <cell r="Z531">
            <v>8010</v>
          </cell>
          <cell r="AA531">
            <v>8020</v>
          </cell>
          <cell r="AB531" t="str">
            <v>80030A8</v>
          </cell>
          <cell r="AC531">
            <v>10030</v>
          </cell>
          <cell r="AD531">
            <v>38050</v>
          </cell>
          <cell r="AE531">
            <v>49040</v>
          </cell>
          <cell r="AF531">
            <v>59040</v>
          </cell>
          <cell r="AG531">
            <v>60020</v>
          </cell>
          <cell r="AH531">
            <v>60030</v>
          </cell>
          <cell r="AI531">
            <v>60080</v>
          </cell>
          <cell r="AJ531">
            <v>62010</v>
          </cell>
          <cell r="AK531">
            <v>63040</v>
          </cell>
          <cell r="AL531">
            <v>64010</v>
          </cell>
          <cell r="AM531">
            <v>64040</v>
          </cell>
          <cell r="AN531">
            <v>64060</v>
          </cell>
          <cell r="AO531">
            <v>90140</v>
          </cell>
          <cell r="ES531" t="str">
            <v>I58</v>
          </cell>
          <cell r="ET531" t="str">
            <v/>
          </cell>
          <cell r="EU531" t="str">
            <v/>
          </cell>
          <cell r="EV531" t="str">
            <v/>
          </cell>
          <cell r="EW531" t="str">
            <v/>
          </cell>
          <cell r="EX531" t="str">
            <v/>
          </cell>
          <cell r="EY531" t="str">
            <v/>
          </cell>
          <cell r="EZ531" t="str">
            <v/>
          </cell>
          <cell r="FA531" t="str">
            <v/>
          </cell>
          <cell r="FB531" t="str">
            <v/>
          </cell>
          <cell r="FC531" t="str">
            <v/>
          </cell>
          <cell r="FD531" t="str">
            <v/>
          </cell>
          <cell r="FE531" t="str">
            <v/>
          </cell>
          <cell r="FF531" t="str">
            <v/>
          </cell>
          <cell r="FG531" t="str">
            <v/>
          </cell>
          <cell r="FH531" t="str">
            <v/>
          </cell>
          <cell r="FI531" t="str">
            <v/>
          </cell>
          <cell r="FJ531" t="str">
            <v/>
          </cell>
          <cell r="FK531" t="str">
            <v/>
          </cell>
          <cell r="FL531" t="str">
            <v/>
          </cell>
          <cell r="FM531" t="str">
            <v/>
          </cell>
          <cell r="FN531" t="str">
            <v/>
          </cell>
          <cell r="FO531" t="str">
            <v/>
          </cell>
          <cell r="FP531" t="str">
            <v/>
          </cell>
          <cell r="FQ531" t="str">
            <v/>
          </cell>
          <cell r="FR531" t="str">
            <v/>
          </cell>
          <cell r="FS531" t="str">
            <v/>
          </cell>
          <cell r="FT531" t="str">
            <v/>
          </cell>
          <cell r="FU531" t="str">
            <v/>
          </cell>
          <cell r="FV531" t="str">
            <v/>
          </cell>
          <cell r="FW531" t="str">
            <v/>
          </cell>
          <cell r="FX531" t="str">
            <v/>
          </cell>
          <cell r="FY531" t="str">
            <v/>
          </cell>
          <cell r="FZ531" t="str">
            <v/>
          </cell>
          <cell r="GA531" t="str">
            <v/>
          </cell>
          <cell r="GB531" t="str">
            <v/>
          </cell>
          <cell r="GC531" t="str">
            <v/>
          </cell>
          <cell r="GD531" t="str">
            <v/>
          </cell>
          <cell r="GE531" t="str">
            <v/>
          </cell>
          <cell r="GF531" t="str">
            <v/>
          </cell>
          <cell r="GG531" t="str">
            <v/>
          </cell>
          <cell r="GH531" t="str">
            <v/>
          </cell>
          <cell r="GI531" t="str">
            <v/>
          </cell>
          <cell r="GJ531" t="str">
            <v/>
          </cell>
          <cell r="GK531" t="str">
            <v/>
          </cell>
          <cell r="GL531" t="str">
            <v/>
          </cell>
          <cell r="GM531" t="str">
            <v/>
          </cell>
          <cell r="GN531" t="str">
            <v/>
          </cell>
          <cell r="GO531" t="str">
            <v/>
          </cell>
          <cell r="GQ531">
            <v>531</v>
          </cell>
        </row>
        <row r="532">
          <cell r="A532" t="str">
            <v>8501B</v>
          </cell>
          <cell r="B532" t="str">
            <v>St. Luke's International University</v>
          </cell>
          <cell r="C532" t="str">
            <v>Graduate School of Public Health</v>
          </cell>
          <cell r="D532" t="str">
            <v>PhD in Public Health Program</v>
          </cell>
          <cell r="E532" t="str">
            <v>-</v>
          </cell>
          <cell r="F532" t="str">
            <v>Rahman, Mahbubur
Ohde, Sachiko
Gilmour, Stuart 
Wong, Zoie S.Y.
Lee, Mihye
Onishi, Kazunari
Sato, Satomi
Yasuoka, Junko
Nishi, Nobuo</v>
          </cell>
          <cell r="G532" t="str">
            <v>https://university.luke.ac.jp/sph/index.html</v>
          </cell>
          <cell r="H532" t="str">
            <v>Master's degree candidates are not accepted</v>
          </cell>
          <cell r="J532" t="str">
            <v>Mandatory</v>
          </cell>
          <cell r="K532" t="str">
            <v>資料添付</v>
          </cell>
          <cell r="L532" t="str">
            <v>for_PreApplication_Matching</v>
          </cell>
          <cell r="M532" t="str">
            <v>緑</v>
          </cell>
          <cell r="N532">
            <v>58010</v>
          </cell>
          <cell r="O532">
            <v>58020</v>
          </cell>
          <cell r="P532">
            <v>58030</v>
          </cell>
          <cell r="Q532">
            <v>58040</v>
          </cell>
          <cell r="R532" t="str">
            <v>80010A4</v>
          </cell>
          <cell r="S532" t="str">
            <v>80030A4</v>
          </cell>
          <cell r="T532">
            <v>7030</v>
          </cell>
          <cell r="U532">
            <v>8020</v>
          </cell>
          <cell r="V532" t="str">
            <v>80030A8</v>
          </cell>
          <cell r="W532">
            <v>10030</v>
          </cell>
          <cell r="X532">
            <v>59040</v>
          </cell>
          <cell r="Y532">
            <v>60020</v>
          </cell>
          <cell r="Z532">
            <v>60030</v>
          </cell>
          <cell r="AA532">
            <v>60080</v>
          </cell>
          <cell r="AB532">
            <v>62010</v>
          </cell>
          <cell r="AC532">
            <v>63040</v>
          </cell>
          <cell r="AD532">
            <v>64010</v>
          </cell>
          <cell r="AE532">
            <v>64040</v>
          </cell>
          <cell r="AF532">
            <v>64060</v>
          </cell>
          <cell r="AG532">
            <v>90140</v>
          </cell>
          <cell r="ES532" t="str">
            <v>I58</v>
          </cell>
          <cell r="ET532" t="str">
            <v/>
          </cell>
          <cell r="EU532" t="str">
            <v/>
          </cell>
          <cell r="EV532" t="str">
            <v/>
          </cell>
          <cell r="EW532" t="str">
            <v/>
          </cell>
          <cell r="EX532" t="str">
            <v/>
          </cell>
          <cell r="EY532" t="str">
            <v/>
          </cell>
          <cell r="EZ532" t="str">
            <v/>
          </cell>
          <cell r="FA532" t="str">
            <v/>
          </cell>
          <cell r="FB532" t="str">
            <v/>
          </cell>
          <cell r="FC532" t="str">
            <v/>
          </cell>
          <cell r="FD532" t="str">
            <v/>
          </cell>
          <cell r="FE532" t="str">
            <v/>
          </cell>
          <cell r="FF532" t="str">
            <v/>
          </cell>
          <cell r="FG532" t="str">
            <v/>
          </cell>
          <cell r="FH532" t="str">
            <v/>
          </cell>
          <cell r="FI532" t="str">
            <v/>
          </cell>
          <cell r="FJ532" t="str">
            <v/>
          </cell>
          <cell r="FK532" t="str">
            <v/>
          </cell>
          <cell r="FL532" t="str">
            <v/>
          </cell>
          <cell r="FM532" t="str">
            <v/>
          </cell>
          <cell r="FN532" t="str">
            <v/>
          </cell>
          <cell r="FO532" t="str">
            <v/>
          </cell>
          <cell r="FP532" t="str">
            <v/>
          </cell>
          <cell r="FQ532" t="str">
            <v/>
          </cell>
          <cell r="FR532" t="str">
            <v/>
          </cell>
          <cell r="FS532" t="str">
            <v/>
          </cell>
          <cell r="FT532" t="str">
            <v/>
          </cell>
          <cell r="FU532" t="str">
            <v/>
          </cell>
          <cell r="FV532" t="str">
            <v/>
          </cell>
          <cell r="FW532" t="str">
            <v/>
          </cell>
          <cell r="FX532" t="str">
            <v/>
          </cell>
          <cell r="FY532" t="str">
            <v/>
          </cell>
          <cell r="FZ532" t="str">
            <v/>
          </cell>
          <cell r="GA532" t="str">
            <v/>
          </cell>
          <cell r="GB532" t="str">
            <v/>
          </cell>
          <cell r="GC532" t="str">
            <v/>
          </cell>
          <cell r="GD532" t="str">
            <v/>
          </cell>
          <cell r="GE532" t="str">
            <v/>
          </cell>
          <cell r="GF532" t="str">
            <v/>
          </cell>
          <cell r="GG532" t="str">
            <v/>
          </cell>
          <cell r="GH532" t="str">
            <v/>
          </cell>
          <cell r="GI532" t="str">
            <v/>
          </cell>
          <cell r="GJ532" t="str">
            <v/>
          </cell>
          <cell r="GK532" t="str">
            <v/>
          </cell>
          <cell r="GL532" t="str">
            <v/>
          </cell>
          <cell r="GM532" t="str">
            <v/>
          </cell>
          <cell r="GN532" t="str">
            <v/>
          </cell>
          <cell r="GO532" t="str">
            <v/>
          </cell>
          <cell r="GQ532">
            <v>532</v>
          </cell>
        </row>
        <row r="533">
          <cell r="A533" t="str">
            <v>8502A</v>
          </cell>
          <cell r="B533" t="str">
            <v>St. Luke's International University</v>
          </cell>
          <cell r="C533" t="str">
            <v>Graduate school of Nursing Science</v>
          </cell>
          <cell r="D533" t="str">
            <v>Master Course</v>
          </cell>
          <cell r="G533" t="str">
            <v>https://university.luke.ac.jp/english/index.html</v>
          </cell>
          <cell r="H533" t="str">
            <v>Mandatory</v>
          </cell>
          <cell r="I533" t="str">
            <v>https://university.luke.ac.jp/english/faculty_and_research/index.html#archiveSerch</v>
          </cell>
          <cell r="L533" t="str">
            <v>Without_PreApplication_Matching</v>
          </cell>
          <cell r="M533" t="str">
            <v>緑</v>
          </cell>
          <cell r="N533">
            <v>58050</v>
          </cell>
          <cell r="O533">
            <v>58060</v>
          </cell>
          <cell r="P533">
            <v>58070</v>
          </cell>
          <cell r="Q533">
            <v>58080</v>
          </cell>
          <cell r="ES533" t="str">
            <v>I58</v>
          </cell>
          <cell r="ET533" t="str">
            <v/>
          </cell>
          <cell r="EU533" t="str">
            <v/>
          </cell>
          <cell r="EV533" t="str">
            <v/>
          </cell>
          <cell r="EW533" t="str">
            <v/>
          </cell>
          <cell r="EX533" t="str">
            <v/>
          </cell>
          <cell r="EY533" t="str">
            <v/>
          </cell>
          <cell r="EZ533" t="str">
            <v/>
          </cell>
          <cell r="FA533" t="str">
            <v/>
          </cell>
          <cell r="FB533" t="str">
            <v/>
          </cell>
          <cell r="FC533" t="str">
            <v/>
          </cell>
          <cell r="FD533" t="str">
            <v/>
          </cell>
          <cell r="FE533" t="str">
            <v/>
          </cell>
          <cell r="FF533" t="str">
            <v/>
          </cell>
          <cell r="FG533" t="str">
            <v/>
          </cell>
          <cell r="FH533" t="str">
            <v/>
          </cell>
          <cell r="FI533" t="str">
            <v/>
          </cell>
          <cell r="FJ533" t="str">
            <v/>
          </cell>
          <cell r="FK533" t="str">
            <v/>
          </cell>
          <cell r="FL533" t="str">
            <v/>
          </cell>
          <cell r="FM533" t="str">
            <v/>
          </cell>
          <cell r="FN533" t="str">
            <v/>
          </cell>
          <cell r="FO533" t="str">
            <v/>
          </cell>
          <cell r="FP533" t="str">
            <v/>
          </cell>
          <cell r="FQ533" t="str">
            <v/>
          </cell>
          <cell r="FR533" t="str">
            <v/>
          </cell>
          <cell r="FS533" t="str">
            <v/>
          </cell>
          <cell r="FT533" t="str">
            <v/>
          </cell>
          <cell r="FU533" t="str">
            <v/>
          </cell>
          <cell r="FV533" t="str">
            <v/>
          </cell>
          <cell r="FW533" t="str">
            <v/>
          </cell>
          <cell r="FX533" t="str">
            <v/>
          </cell>
          <cell r="FY533" t="str">
            <v/>
          </cell>
          <cell r="FZ533" t="str">
            <v/>
          </cell>
          <cell r="GA533" t="str">
            <v/>
          </cell>
          <cell r="GB533" t="str">
            <v/>
          </cell>
          <cell r="GC533" t="str">
            <v/>
          </cell>
          <cell r="GD533" t="str">
            <v/>
          </cell>
          <cell r="GE533" t="str">
            <v/>
          </cell>
          <cell r="GF533" t="str">
            <v/>
          </cell>
          <cell r="GG533" t="str">
            <v/>
          </cell>
          <cell r="GH533" t="str">
            <v/>
          </cell>
          <cell r="GI533" t="str">
            <v/>
          </cell>
          <cell r="GJ533" t="str">
            <v/>
          </cell>
          <cell r="GK533" t="str">
            <v/>
          </cell>
          <cell r="GL533" t="str">
            <v/>
          </cell>
          <cell r="GM533" t="str">
            <v/>
          </cell>
          <cell r="GN533" t="str">
            <v/>
          </cell>
          <cell r="GO533" t="str">
            <v/>
          </cell>
          <cell r="GQ533">
            <v>533</v>
          </cell>
        </row>
        <row r="534">
          <cell r="A534" t="str">
            <v>8502B</v>
          </cell>
          <cell r="B534" t="str">
            <v>St. Luke's International University</v>
          </cell>
          <cell r="C534" t="str">
            <v>Graduate school of Nursing Science</v>
          </cell>
          <cell r="D534" t="str">
            <v>Doctor Course</v>
          </cell>
          <cell r="G534" t="str">
            <v>https://university.luke.ac.jp/english/index.html</v>
          </cell>
          <cell r="J534" t="str">
            <v>Mandatory</v>
          </cell>
          <cell r="K534" t="str">
            <v>https://university.luke.ac.jp/english/faculty_and_research/index.html#archiveSerch</v>
          </cell>
          <cell r="L534" t="str">
            <v>Without_PreApplication_Matching</v>
          </cell>
          <cell r="M534" t="str">
            <v>緑</v>
          </cell>
          <cell r="N534">
            <v>58050</v>
          </cell>
          <cell r="O534">
            <v>58060</v>
          </cell>
          <cell r="P534">
            <v>58070</v>
          </cell>
          <cell r="Q534">
            <v>58080</v>
          </cell>
          <cell r="ES534" t="str">
            <v>I58</v>
          </cell>
          <cell r="ET534" t="str">
            <v/>
          </cell>
          <cell r="EU534" t="str">
            <v/>
          </cell>
          <cell r="EV534" t="str">
            <v/>
          </cell>
          <cell r="EW534" t="str">
            <v/>
          </cell>
          <cell r="EX534" t="str">
            <v/>
          </cell>
          <cell r="EY534" t="str">
            <v/>
          </cell>
          <cell r="EZ534" t="str">
            <v/>
          </cell>
          <cell r="FA534" t="str">
            <v/>
          </cell>
          <cell r="FB534" t="str">
            <v/>
          </cell>
          <cell r="FC534" t="str">
            <v/>
          </cell>
          <cell r="FD534" t="str">
            <v/>
          </cell>
          <cell r="FE534" t="str">
            <v/>
          </cell>
          <cell r="FF534" t="str">
            <v/>
          </cell>
          <cell r="FG534" t="str">
            <v/>
          </cell>
          <cell r="FH534" t="str">
            <v/>
          </cell>
          <cell r="FI534" t="str">
            <v/>
          </cell>
          <cell r="FJ534" t="str">
            <v/>
          </cell>
          <cell r="FK534" t="str">
            <v/>
          </cell>
          <cell r="FL534" t="str">
            <v/>
          </cell>
          <cell r="FM534" t="str">
            <v/>
          </cell>
          <cell r="FN534" t="str">
            <v/>
          </cell>
          <cell r="FO534" t="str">
            <v/>
          </cell>
          <cell r="FP534" t="str">
            <v/>
          </cell>
          <cell r="FQ534" t="str">
            <v/>
          </cell>
          <cell r="FR534" t="str">
            <v/>
          </cell>
          <cell r="FS534" t="str">
            <v/>
          </cell>
          <cell r="FT534" t="str">
            <v/>
          </cell>
          <cell r="FU534" t="str">
            <v/>
          </cell>
          <cell r="FV534" t="str">
            <v/>
          </cell>
          <cell r="FW534" t="str">
            <v/>
          </cell>
          <cell r="FX534" t="str">
            <v/>
          </cell>
          <cell r="FY534" t="str">
            <v/>
          </cell>
          <cell r="FZ534" t="str">
            <v/>
          </cell>
          <cell r="GA534" t="str">
            <v/>
          </cell>
          <cell r="GB534" t="str">
            <v/>
          </cell>
          <cell r="GC534" t="str">
            <v/>
          </cell>
          <cell r="GD534" t="str">
            <v/>
          </cell>
          <cell r="GE534" t="str">
            <v/>
          </cell>
          <cell r="GF534" t="str">
            <v/>
          </cell>
          <cell r="GG534" t="str">
            <v/>
          </cell>
          <cell r="GH534" t="str">
            <v/>
          </cell>
          <cell r="GI534" t="str">
            <v/>
          </cell>
          <cell r="GJ534" t="str">
            <v/>
          </cell>
          <cell r="GK534" t="str">
            <v/>
          </cell>
          <cell r="GL534" t="str">
            <v/>
          </cell>
          <cell r="GM534" t="str">
            <v/>
          </cell>
          <cell r="GN534" t="str">
            <v/>
          </cell>
          <cell r="GO534" t="str">
            <v/>
          </cell>
          <cell r="GQ534">
            <v>534</v>
          </cell>
        </row>
        <row r="535">
          <cell r="A535" t="str">
            <v>8601A</v>
          </cell>
          <cell r="B535" t="str">
            <v>Teikyo University</v>
          </cell>
          <cell r="C535" t="str">
            <v>Graduate School of Science and Engineering</v>
          </cell>
          <cell r="D535" t="str">
            <v>Division of Integrated Science and Engineering</v>
          </cell>
          <cell r="G535" t="str">
            <v>https://www.teikyo-u.ac.jp/en/faculties/science_tech_m</v>
          </cell>
          <cell r="H535" t="str">
            <v>Mandatory</v>
          </cell>
          <cell r="I535" t="str">
            <v>https://www.teikyo-u.ac.jp/en/faculties/science_tech_m</v>
          </cell>
          <cell r="J535" t="str">
            <v>Mandatory</v>
          </cell>
          <cell r="K535" t="str">
            <v>https://www.teikyo-u.ac.jp/en/faculties/science_tech_m</v>
          </cell>
          <cell r="L535" t="str">
            <v>Without_PreApplication_Matching</v>
          </cell>
          <cell r="M535" t="str">
            <v>緑</v>
          </cell>
          <cell r="ES535" t="str">
            <v/>
          </cell>
          <cell r="ET535" t="str">
            <v/>
          </cell>
          <cell r="EU535" t="str">
            <v/>
          </cell>
          <cell r="EV535" t="str">
            <v/>
          </cell>
          <cell r="EW535" t="str">
            <v/>
          </cell>
          <cell r="EX535" t="str">
            <v/>
          </cell>
          <cell r="EY535" t="str">
            <v/>
          </cell>
          <cell r="EZ535" t="str">
            <v/>
          </cell>
          <cell r="FA535" t="str">
            <v/>
          </cell>
          <cell r="FB535" t="str">
            <v/>
          </cell>
          <cell r="FC535" t="str">
            <v/>
          </cell>
          <cell r="FD535" t="str">
            <v/>
          </cell>
          <cell r="FE535" t="str">
            <v/>
          </cell>
          <cell r="FF535" t="str">
            <v/>
          </cell>
          <cell r="FG535" t="str">
            <v/>
          </cell>
          <cell r="FH535" t="str">
            <v/>
          </cell>
          <cell r="FI535" t="str">
            <v/>
          </cell>
          <cell r="FJ535" t="str">
            <v/>
          </cell>
          <cell r="FK535" t="str">
            <v/>
          </cell>
          <cell r="FL535" t="str">
            <v/>
          </cell>
          <cell r="FM535" t="str">
            <v/>
          </cell>
          <cell r="FN535" t="str">
            <v/>
          </cell>
          <cell r="FO535" t="str">
            <v/>
          </cell>
          <cell r="FP535" t="str">
            <v/>
          </cell>
          <cell r="FQ535" t="str">
            <v/>
          </cell>
          <cell r="FR535" t="str">
            <v/>
          </cell>
          <cell r="FS535" t="str">
            <v/>
          </cell>
          <cell r="FT535" t="str">
            <v/>
          </cell>
          <cell r="FU535" t="str">
            <v/>
          </cell>
          <cell r="FV535" t="str">
            <v/>
          </cell>
          <cell r="FW535" t="str">
            <v/>
          </cell>
          <cell r="FX535" t="str">
            <v/>
          </cell>
          <cell r="FY535" t="str">
            <v/>
          </cell>
          <cell r="FZ535" t="str">
            <v/>
          </cell>
          <cell r="GA535" t="str">
            <v/>
          </cell>
          <cell r="GB535" t="str">
            <v/>
          </cell>
          <cell r="GC535" t="str">
            <v/>
          </cell>
          <cell r="GD535" t="str">
            <v/>
          </cell>
          <cell r="GE535" t="str">
            <v/>
          </cell>
          <cell r="GF535" t="str">
            <v/>
          </cell>
          <cell r="GG535" t="str">
            <v/>
          </cell>
          <cell r="GH535" t="str">
            <v/>
          </cell>
          <cell r="GI535" t="str">
            <v/>
          </cell>
          <cell r="GJ535" t="str">
            <v/>
          </cell>
          <cell r="GK535" t="str">
            <v/>
          </cell>
          <cell r="GL535" t="str">
            <v/>
          </cell>
          <cell r="GM535" t="str">
            <v/>
          </cell>
          <cell r="GN535" t="str">
            <v/>
          </cell>
          <cell r="GO535" t="str">
            <v/>
          </cell>
          <cell r="GQ535">
            <v>535</v>
          </cell>
        </row>
        <row r="536">
          <cell r="A536" t="str">
            <v>9001A</v>
          </cell>
          <cell r="B536" t="str">
            <v>The University of Electro-Communications</v>
          </cell>
          <cell r="C536" t="str">
            <v>Graduate School of Informatics and Engineering</v>
          </cell>
          <cell r="D536" t="str">
            <v>Joint Doctoral Program for Sustainability Research</v>
          </cell>
          <cell r="G536" t="str">
            <v>https://www.uec.ac.jp/eng/</v>
          </cell>
          <cell r="H536" t="str">
            <v>Master's degree candidates are not accepted</v>
          </cell>
          <cell r="J536" t="str">
            <v>Mandatory</v>
          </cell>
          <cell r="K536" t="str">
            <v>https://www.wt-jdpsr.jp/faculty/</v>
          </cell>
          <cell r="L536" t="str">
            <v>for_PreApplication_Matching</v>
          </cell>
          <cell r="M536" t="str">
            <v>緑</v>
          </cell>
          <cell r="N536">
            <v>21040</v>
          </cell>
          <cell r="O536">
            <v>21060</v>
          </cell>
          <cell r="ES536" t="str">
            <v>C19</v>
          </cell>
          <cell r="ET536" t="str">
            <v>C20</v>
          </cell>
          <cell r="EU536" t="str">
            <v>C21</v>
          </cell>
          <cell r="EV536" t="str">
            <v>C25</v>
          </cell>
          <cell r="EW536" t="str">
            <v>J61</v>
          </cell>
          <cell r="EX536" t="str">
            <v>J62</v>
          </cell>
          <cell r="EY536" t="str">
            <v>DI9</v>
          </cell>
          <cell r="EZ536" t="str">
            <v>K63</v>
          </cell>
          <cell r="FA536" t="str">
            <v>K64</v>
          </cell>
          <cell r="FB536" t="str">
            <v/>
          </cell>
          <cell r="FC536" t="str">
            <v/>
          </cell>
          <cell r="FD536" t="str">
            <v/>
          </cell>
          <cell r="FE536" t="str">
            <v/>
          </cell>
          <cell r="FF536" t="str">
            <v/>
          </cell>
          <cell r="FG536" t="str">
            <v/>
          </cell>
          <cell r="FH536" t="str">
            <v/>
          </cell>
          <cell r="FI536" t="str">
            <v/>
          </cell>
          <cell r="FJ536" t="str">
            <v/>
          </cell>
          <cell r="FK536" t="str">
            <v/>
          </cell>
          <cell r="FL536" t="str">
            <v/>
          </cell>
          <cell r="FM536" t="str">
            <v/>
          </cell>
          <cell r="FN536" t="str">
            <v/>
          </cell>
          <cell r="FO536" t="str">
            <v/>
          </cell>
          <cell r="FP536" t="str">
            <v/>
          </cell>
          <cell r="FQ536" t="str">
            <v/>
          </cell>
          <cell r="FR536" t="str">
            <v/>
          </cell>
          <cell r="FS536" t="str">
            <v/>
          </cell>
          <cell r="FT536" t="str">
            <v/>
          </cell>
          <cell r="FU536" t="str">
            <v/>
          </cell>
          <cell r="FV536" t="str">
            <v/>
          </cell>
          <cell r="FW536" t="str">
            <v/>
          </cell>
          <cell r="FX536" t="str">
            <v/>
          </cell>
          <cell r="FY536" t="str">
            <v/>
          </cell>
          <cell r="FZ536" t="str">
            <v/>
          </cell>
          <cell r="GA536" t="str">
            <v/>
          </cell>
          <cell r="GB536" t="str">
            <v/>
          </cell>
          <cell r="GC536" t="str">
            <v/>
          </cell>
          <cell r="GD536" t="str">
            <v/>
          </cell>
          <cell r="GE536" t="str">
            <v/>
          </cell>
          <cell r="GF536" t="str">
            <v/>
          </cell>
          <cell r="GG536" t="str">
            <v/>
          </cell>
          <cell r="GH536" t="str">
            <v/>
          </cell>
          <cell r="GI536" t="str">
            <v/>
          </cell>
          <cell r="GJ536" t="str">
            <v/>
          </cell>
          <cell r="GK536" t="str">
            <v/>
          </cell>
          <cell r="GL536" t="str">
            <v/>
          </cell>
          <cell r="GM536" t="str">
            <v/>
          </cell>
          <cell r="GN536" t="str">
            <v/>
          </cell>
          <cell r="GO536" t="str">
            <v/>
          </cell>
          <cell r="GQ536">
            <v>536</v>
          </cell>
        </row>
        <row r="537">
          <cell r="A537" t="str">
            <v>9101B</v>
          </cell>
          <cell r="B537" t="str">
            <v>Nara Institute of Science and Technology</v>
          </cell>
          <cell r="C537" t="str">
            <v>Graduate School of Science and Technology</v>
          </cell>
          <cell r="D537" t="str">
            <v>Division of Information Science
(Master's course)</v>
          </cell>
          <cell r="G537" t="str">
            <v>http://isw3.naist.jp/home-en.html</v>
          </cell>
          <cell r="H537" t="str">
            <v>Mandatory</v>
          </cell>
          <cell r="I537" t="str">
            <v>http://isw3.naist.jp/Research/lablist-en.html</v>
          </cell>
          <cell r="J537" t="str">
            <v>PhD candidates are not accepted</v>
          </cell>
          <cell r="K537" t="str">
            <v>http://isw3.naist.jp/Research/lablist-en.html</v>
          </cell>
          <cell r="L537" t="str">
            <v>for_PreApplication_Matching</v>
          </cell>
          <cell r="M537" t="str">
            <v>緑</v>
          </cell>
          <cell r="N537">
            <v>60020</v>
          </cell>
          <cell r="O537">
            <v>60030</v>
          </cell>
          <cell r="P537">
            <v>60040</v>
          </cell>
          <cell r="Q537">
            <v>60050</v>
          </cell>
          <cell r="R537">
            <v>60060</v>
          </cell>
          <cell r="S537">
            <v>60070</v>
          </cell>
          <cell r="T537">
            <v>60080</v>
          </cell>
          <cell r="U537">
            <v>60090</v>
          </cell>
          <cell r="V537">
            <v>61010</v>
          </cell>
          <cell r="W537">
            <v>61020</v>
          </cell>
          <cell r="X537">
            <v>61030</v>
          </cell>
          <cell r="Y537">
            <v>61040</v>
          </cell>
          <cell r="Z537">
            <v>61050</v>
          </cell>
          <cell r="AA537">
            <v>61060</v>
          </cell>
          <cell r="AB537" t="str">
            <v>90030J61</v>
          </cell>
          <cell r="AC537">
            <v>62010</v>
          </cell>
          <cell r="AD537">
            <v>62020</v>
          </cell>
          <cell r="ES537" t="str">
            <v>J60</v>
          </cell>
          <cell r="ET537" t="str">
            <v>J61</v>
          </cell>
          <cell r="EU537" t="str">
            <v>J62</v>
          </cell>
          <cell r="EV537" t="str">
            <v>A10</v>
          </cell>
          <cell r="EW537" t="str">
            <v/>
          </cell>
          <cell r="EX537" t="str">
            <v/>
          </cell>
          <cell r="EY537" t="str">
            <v/>
          </cell>
          <cell r="EZ537" t="str">
            <v/>
          </cell>
          <cell r="FA537" t="str">
            <v/>
          </cell>
          <cell r="FB537" t="str">
            <v/>
          </cell>
          <cell r="FC537" t="str">
            <v/>
          </cell>
          <cell r="FD537" t="str">
            <v/>
          </cell>
          <cell r="FE537" t="str">
            <v/>
          </cell>
          <cell r="FF537" t="str">
            <v/>
          </cell>
          <cell r="FG537" t="str">
            <v/>
          </cell>
          <cell r="FH537" t="str">
            <v/>
          </cell>
          <cell r="FI537" t="str">
            <v/>
          </cell>
          <cell r="FJ537" t="str">
            <v/>
          </cell>
          <cell r="FK537" t="str">
            <v/>
          </cell>
          <cell r="FL537" t="str">
            <v/>
          </cell>
          <cell r="FM537" t="str">
            <v/>
          </cell>
          <cell r="FN537" t="str">
            <v/>
          </cell>
          <cell r="FO537" t="str">
            <v/>
          </cell>
          <cell r="FP537" t="str">
            <v/>
          </cell>
          <cell r="FQ537" t="str">
            <v/>
          </cell>
          <cell r="FR537" t="str">
            <v/>
          </cell>
          <cell r="FS537" t="str">
            <v/>
          </cell>
          <cell r="FT537" t="str">
            <v/>
          </cell>
          <cell r="FU537" t="str">
            <v/>
          </cell>
          <cell r="FV537" t="str">
            <v/>
          </cell>
          <cell r="FW537" t="str">
            <v/>
          </cell>
          <cell r="FX537" t="str">
            <v/>
          </cell>
          <cell r="FY537" t="str">
            <v/>
          </cell>
          <cell r="FZ537" t="str">
            <v/>
          </cell>
          <cell r="GA537" t="str">
            <v/>
          </cell>
          <cell r="GB537" t="str">
            <v/>
          </cell>
          <cell r="GC537" t="str">
            <v/>
          </cell>
          <cell r="GD537" t="str">
            <v/>
          </cell>
          <cell r="GE537" t="str">
            <v/>
          </cell>
          <cell r="GF537" t="str">
            <v/>
          </cell>
          <cell r="GG537" t="str">
            <v/>
          </cell>
          <cell r="GH537" t="str">
            <v/>
          </cell>
          <cell r="GI537" t="str">
            <v/>
          </cell>
          <cell r="GJ537" t="str">
            <v/>
          </cell>
          <cell r="GK537" t="str">
            <v/>
          </cell>
          <cell r="GL537" t="str">
            <v/>
          </cell>
          <cell r="GM537" t="str">
            <v/>
          </cell>
          <cell r="GN537" t="str">
            <v/>
          </cell>
          <cell r="GO537" t="str">
            <v/>
          </cell>
          <cell r="GQ537">
            <v>537</v>
          </cell>
        </row>
        <row r="538">
          <cell r="A538" t="str">
            <v>9101C</v>
          </cell>
          <cell r="B538" t="str">
            <v>Nara Institute of Science and Technology</v>
          </cell>
          <cell r="C538" t="str">
            <v>Graduate School of Science and Technology</v>
          </cell>
          <cell r="D538" t="str">
            <v>Division of Information Science
(Doctoral course)</v>
          </cell>
          <cell r="G538" t="str">
            <v>http://isw3.naist.jp/home-en.html</v>
          </cell>
          <cell r="H538" t="str">
            <v>Master's degree candidates are not accepted</v>
          </cell>
          <cell r="I538" t="str">
            <v>http://isw3.naist.jp/Research/lablist-en.html</v>
          </cell>
          <cell r="J538" t="str">
            <v>Mandatory</v>
          </cell>
          <cell r="K538" t="str">
            <v>http://isw3.naist.jp/Research/lablist-en.html</v>
          </cell>
          <cell r="L538" t="str">
            <v>Without_PreApplication_Matching</v>
          </cell>
          <cell r="M538" t="str">
            <v>緑</v>
          </cell>
          <cell r="N538">
            <v>60020</v>
          </cell>
          <cell r="O538">
            <v>60030</v>
          </cell>
          <cell r="P538">
            <v>60040</v>
          </cell>
          <cell r="Q538">
            <v>60050</v>
          </cell>
          <cell r="R538">
            <v>60060</v>
          </cell>
          <cell r="S538">
            <v>60070</v>
          </cell>
          <cell r="T538">
            <v>60080</v>
          </cell>
          <cell r="U538">
            <v>60090</v>
          </cell>
          <cell r="V538">
            <v>61010</v>
          </cell>
          <cell r="W538">
            <v>61020</v>
          </cell>
          <cell r="X538">
            <v>61030</v>
          </cell>
          <cell r="Y538">
            <v>61040</v>
          </cell>
          <cell r="Z538">
            <v>61050</v>
          </cell>
          <cell r="AA538">
            <v>61060</v>
          </cell>
          <cell r="AB538" t="str">
            <v>90030J61</v>
          </cell>
          <cell r="AC538">
            <v>62010</v>
          </cell>
          <cell r="AD538">
            <v>62020</v>
          </cell>
          <cell r="ES538" t="str">
            <v>J60</v>
          </cell>
          <cell r="ET538" t="str">
            <v>J61</v>
          </cell>
          <cell r="EU538" t="str">
            <v>J62</v>
          </cell>
          <cell r="EV538" t="str">
            <v>A10</v>
          </cell>
          <cell r="EW538" t="str">
            <v/>
          </cell>
          <cell r="EX538" t="str">
            <v/>
          </cell>
          <cell r="EY538" t="str">
            <v/>
          </cell>
          <cell r="EZ538" t="str">
            <v/>
          </cell>
          <cell r="FA538" t="str">
            <v/>
          </cell>
          <cell r="FB538" t="str">
            <v/>
          </cell>
          <cell r="FC538" t="str">
            <v/>
          </cell>
          <cell r="FD538" t="str">
            <v/>
          </cell>
          <cell r="FE538" t="str">
            <v/>
          </cell>
          <cell r="FF538" t="str">
            <v/>
          </cell>
          <cell r="FG538" t="str">
            <v/>
          </cell>
          <cell r="FH538" t="str">
            <v/>
          </cell>
          <cell r="FI538" t="str">
            <v/>
          </cell>
          <cell r="FJ538" t="str">
            <v/>
          </cell>
          <cell r="FK538" t="str">
            <v/>
          </cell>
          <cell r="FL538" t="str">
            <v/>
          </cell>
          <cell r="FM538" t="str">
            <v/>
          </cell>
          <cell r="FN538" t="str">
            <v/>
          </cell>
          <cell r="FO538" t="str">
            <v/>
          </cell>
          <cell r="FP538" t="str">
            <v/>
          </cell>
          <cell r="FQ538" t="str">
            <v/>
          </cell>
          <cell r="FR538" t="str">
            <v/>
          </cell>
          <cell r="FS538" t="str">
            <v/>
          </cell>
          <cell r="FT538" t="str">
            <v/>
          </cell>
          <cell r="FU538" t="str">
            <v/>
          </cell>
          <cell r="FV538" t="str">
            <v/>
          </cell>
          <cell r="FW538" t="str">
            <v/>
          </cell>
          <cell r="FX538" t="str">
            <v/>
          </cell>
          <cell r="FY538" t="str">
            <v/>
          </cell>
          <cell r="FZ538" t="str">
            <v/>
          </cell>
          <cell r="GA538" t="str">
            <v/>
          </cell>
          <cell r="GB538" t="str">
            <v/>
          </cell>
          <cell r="GC538" t="str">
            <v/>
          </cell>
          <cell r="GD538" t="str">
            <v/>
          </cell>
          <cell r="GE538" t="str">
            <v/>
          </cell>
          <cell r="GF538" t="str">
            <v/>
          </cell>
          <cell r="GG538" t="str">
            <v/>
          </cell>
          <cell r="GH538" t="str">
            <v/>
          </cell>
          <cell r="GI538" t="str">
            <v/>
          </cell>
          <cell r="GJ538" t="str">
            <v/>
          </cell>
          <cell r="GK538" t="str">
            <v/>
          </cell>
          <cell r="GL538" t="str">
            <v/>
          </cell>
          <cell r="GM538" t="str">
            <v/>
          </cell>
          <cell r="GN538" t="str">
            <v/>
          </cell>
          <cell r="GO538" t="str">
            <v/>
          </cell>
          <cell r="GQ538">
            <v>538</v>
          </cell>
        </row>
        <row r="539">
          <cell r="A539" t="str">
            <v>9101D</v>
          </cell>
          <cell r="B539" t="str">
            <v>Nara Institute of Science and Technology</v>
          </cell>
          <cell r="C539" t="str">
            <v>Graduate School of Science and Technology</v>
          </cell>
          <cell r="D539" t="str">
            <v>Division of Biological Science</v>
          </cell>
          <cell r="G539" t="str">
            <v>https://bsw3.naist.jp/eng/</v>
          </cell>
          <cell r="H539" t="str">
            <v>Mandatory</v>
          </cell>
          <cell r="I539" t="str">
            <v>https://bsw3.naist.jp/eng/courses/courses.html</v>
          </cell>
          <cell r="J539" t="str">
            <v>Mandatory</v>
          </cell>
          <cell r="K539" t="str">
            <v>https://bsw3.naist.jp/eng/courses/courses.html</v>
          </cell>
          <cell r="L539" t="str">
            <v>for_PreApplication_Matching</v>
          </cell>
          <cell r="M539" t="str">
            <v>緑</v>
          </cell>
          <cell r="N539">
            <v>43010</v>
          </cell>
          <cell r="O539">
            <v>43020</v>
          </cell>
          <cell r="P539">
            <v>43050</v>
          </cell>
          <cell r="Q539">
            <v>43060</v>
          </cell>
          <cell r="R539">
            <v>44010</v>
          </cell>
          <cell r="S539">
            <v>44020</v>
          </cell>
          <cell r="T539">
            <v>44030</v>
          </cell>
          <cell r="U539">
            <v>44040</v>
          </cell>
          <cell r="V539">
            <v>45010</v>
          </cell>
          <cell r="W539">
            <v>48020</v>
          </cell>
          <cell r="ES539" t="str">
            <v>G43</v>
          </cell>
          <cell r="ET539" t="str">
            <v>G44</v>
          </cell>
          <cell r="EU539" t="str">
            <v>G45</v>
          </cell>
          <cell r="EV539" t="str">
            <v>H48</v>
          </cell>
          <cell r="EW539" t="str">
            <v/>
          </cell>
          <cell r="EX539" t="str">
            <v/>
          </cell>
          <cell r="EY539" t="str">
            <v/>
          </cell>
          <cell r="EZ539" t="str">
            <v/>
          </cell>
          <cell r="FA539" t="str">
            <v/>
          </cell>
          <cell r="FB539" t="str">
            <v/>
          </cell>
          <cell r="FC539" t="str">
            <v/>
          </cell>
          <cell r="FD539" t="str">
            <v/>
          </cell>
          <cell r="FE539" t="str">
            <v/>
          </cell>
          <cell r="FF539" t="str">
            <v/>
          </cell>
          <cell r="FG539" t="str">
            <v/>
          </cell>
          <cell r="FH539" t="str">
            <v/>
          </cell>
          <cell r="FI539" t="str">
            <v/>
          </cell>
          <cell r="FJ539" t="str">
            <v/>
          </cell>
          <cell r="FK539" t="str">
            <v/>
          </cell>
          <cell r="FL539" t="str">
            <v/>
          </cell>
          <cell r="FM539" t="str">
            <v/>
          </cell>
          <cell r="FN539" t="str">
            <v/>
          </cell>
          <cell r="FO539" t="str">
            <v/>
          </cell>
          <cell r="FP539" t="str">
            <v/>
          </cell>
          <cell r="FQ539" t="str">
            <v/>
          </cell>
          <cell r="FR539" t="str">
            <v/>
          </cell>
          <cell r="FS539" t="str">
            <v/>
          </cell>
          <cell r="FT539" t="str">
            <v/>
          </cell>
          <cell r="FU539" t="str">
            <v/>
          </cell>
          <cell r="FV539" t="str">
            <v/>
          </cell>
          <cell r="FW539" t="str">
            <v/>
          </cell>
          <cell r="FX539" t="str">
            <v/>
          </cell>
          <cell r="FY539" t="str">
            <v/>
          </cell>
          <cell r="FZ539" t="str">
            <v/>
          </cell>
          <cell r="GA539" t="str">
            <v/>
          </cell>
          <cell r="GB539" t="str">
            <v/>
          </cell>
          <cell r="GC539" t="str">
            <v/>
          </cell>
          <cell r="GD539" t="str">
            <v/>
          </cell>
          <cell r="GE539" t="str">
            <v/>
          </cell>
          <cell r="GF539" t="str">
            <v/>
          </cell>
          <cell r="GG539" t="str">
            <v/>
          </cell>
          <cell r="GH539" t="str">
            <v/>
          </cell>
          <cell r="GI539" t="str">
            <v/>
          </cell>
          <cell r="GJ539" t="str">
            <v/>
          </cell>
          <cell r="GK539" t="str">
            <v/>
          </cell>
          <cell r="GL539" t="str">
            <v/>
          </cell>
          <cell r="GM539" t="str">
            <v/>
          </cell>
          <cell r="GN539" t="str">
            <v/>
          </cell>
          <cell r="GO539" t="str">
            <v/>
          </cell>
          <cell r="GQ539">
            <v>539</v>
          </cell>
        </row>
        <row r="540">
          <cell r="A540" t="str">
            <v>9101E</v>
          </cell>
          <cell r="B540" t="str">
            <v>Nara Institute of Science and Technology</v>
          </cell>
          <cell r="C540" t="str">
            <v>Graduate School of Science and Technology</v>
          </cell>
          <cell r="D540" t="str">
            <v>Division of Materials Science
(Master's course)</v>
          </cell>
          <cell r="G540" t="str">
            <v>https://mswebs.naist.jp/english/</v>
          </cell>
          <cell r="H540" t="str">
            <v>Mandatory</v>
          </cell>
          <cell r="I540" t="str">
            <v>https://mswebs.naist.jp/en/laboratories/</v>
          </cell>
          <cell r="J540" t="str">
            <v>PhD candidates are not accepted</v>
          </cell>
          <cell r="K540" t="str">
            <v>https://mswebs.naist.jp/en/laboratories/</v>
          </cell>
          <cell r="L540" t="str">
            <v>for_PreApplication_Matching</v>
          </cell>
          <cell r="M540" t="str">
            <v>緑</v>
          </cell>
          <cell r="N540">
            <v>28030</v>
          </cell>
          <cell r="O540">
            <v>29020</v>
          </cell>
          <cell r="P540">
            <v>30020</v>
          </cell>
          <cell r="Q540">
            <v>33010</v>
          </cell>
          <cell r="R540">
            <v>33020</v>
          </cell>
          <cell r="S540">
            <v>34010</v>
          </cell>
          <cell r="T540">
            <v>35010</v>
          </cell>
          <cell r="U540">
            <v>35020</v>
          </cell>
          <cell r="V540">
            <v>35030</v>
          </cell>
          <cell r="W540">
            <v>36020</v>
          </cell>
          <cell r="X540">
            <v>36010</v>
          </cell>
          <cell r="ES540" t="str">
            <v>D28</v>
          </cell>
          <cell r="ET540" t="str">
            <v>D29</v>
          </cell>
          <cell r="EU540" t="str">
            <v>D30</v>
          </cell>
          <cell r="EV540" t="str">
            <v>E33</v>
          </cell>
          <cell r="EW540" t="str">
            <v>E34</v>
          </cell>
          <cell r="EX540" t="str">
            <v>E35</v>
          </cell>
          <cell r="EY540" t="str">
            <v>E36</v>
          </cell>
          <cell r="EZ540" t="str">
            <v/>
          </cell>
          <cell r="FA540" t="str">
            <v/>
          </cell>
          <cell r="FB540" t="str">
            <v/>
          </cell>
          <cell r="FC540" t="str">
            <v/>
          </cell>
          <cell r="FD540" t="str">
            <v/>
          </cell>
          <cell r="FE540" t="str">
            <v/>
          </cell>
          <cell r="FF540" t="str">
            <v/>
          </cell>
          <cell r="FG540" t="str">
            <v/>
          </cell>
          <cell r="FH540" t="str">
            <v/>
          </cell>
          <cell r="FI540" t="str">
            <v/>
          </cell>
          <cell r="FJ540" t="str">
            <v/>
          </cell>
          <cell r="FK540" t="str">
            <v/>
          </cell>
          <cell r="FL540" t="str">
            <v/>
          </cell>
          <cell r="FM540" t="str">
            <v/>
          </cell>
          <cell r="FN540" t="str">
            <v/>
          </cell>
          <cell r="FO540" t="str">
            <v/>
          </cell>
          <cell r="FP540" t="str">
            <v/>
          </cell>
          <cell r="FQ540" t="str">
            <v/>
          </cell>
          <cell r="FR540" t="str">
            <v/>
          </cell>
          <cell r="FS540" t="str">
            <v/>
          </cell>
          <cell r="FT540" t="str">
            <v/>
          </cell>
          <cell r="FU540" t="str">
            <v/>
          </cell>
          <cell r="FV540" t="str">
            <v/>
          </cell>
          <cell r="FW540" t="str">
            <v/>
          </cell>
          <cell r="FX540" t="str">
            <v/>
          </cell>
          <cell r="FY540" t="str">
            <v/>
          </cell>
          <cell r="FZ540" t="str">
            <v/>
          </cell>
          <cell r="GA540" t="str">
            <v/>
          </cell>
          <cell r="GB540" t="str">
            <v/>
          </cell>
          <cell r="GC540" t="str">
            <v/>
          </cell>
          <cell r="GD540" t="str">
            <v/>
          </cell>
          <cell r="GE540" t="str">
            <v/>
          </cell>
          <cell r="GF540" t="str">
            <v/>
          </cell>
          <cell r="GG540" t="str">
            <v/>
          </cell>
          <cell r="GH540" t="str">
            <v/>
          </cell>
          <cell r="GI540" t="str">
            <v/>
          </cell>
          <cell r="GJ540" t="str">
            <v/>
          </cell>
          <cell r="GK540" t="str">
            <v/>
          </cell>
          <cell r="GL540" t="str">
            <v/>
          </cell>
          <cell r="GM540" t="str">
            <v/>
          </cell>
          <cell r="GN540" t="str">
            <v/>
          </cell>
          <cell r="GO540" t="str">
            <v/>
          </cell>
          <cell r="GQ540">
            <v>540</v>
          </cell>
        </row>
        <row r="541">
          <cell r="A541" t="str">
            <v>9101F</v>
          </cell>
          <cell r="B541" t="str">
            <v>Nara Institute of Science and Technology</v>
          </cell>
          <cell r="C541" t="str">
            <v>Graduate School of Science and Technology</v>
          </cell>
          <cell r="D541" t="str">
            <v>Division of Materials Science
(Doctoral course)</v>
          </cell>
          <cell r="G541" t="str">
            <v>https://mswebs.naist.jp/english/</v>
          </cell>
          <cell r="H541" t="str">
            <v>Master's degree candidates are not accepted</v>
          </cell>
          <cell r="I541" t="str">
            <v>https://mswebs.naist.jp/en/laboratories/</v>
          </cell>
          <cell r="J541" t="str">
            <v>Mandatory</v>
          </cell>
          <cell r="K541" t="str">
            <v>https://mswebs.naist.jp/en/laboratories/</v>
          </cell>
          <cell r="L541" t="str">
            <v>Without_PreApplication_Matching</v>
          </cell>
          <cell r="M541" t="str">
            <v>緑</v>
          </cell>
          <cell r="N541">
            <v>28030</v>
          </cell>
          <cell r="O541">
            <v>29020</v>
          </cell>
          <cell r="P541">
            <v>30020</v>
          </cell>
          <cell r="Q541">
            <v>33010</v>
          </cell>
          <cell r="R541">
            <v>33020</v>
          </cell>
          <cell r="S541">
            <v>34010</v>
          </cell>
          <cell r="T541">
            <v>35010</v>
          </cell>
          <cell r="U541">
            <v>35020</v>
          </cell>
          <cell r="V541">
            <v>35030</v>
          </cell>
          <cell r="W541">
            <v>36020</v>
          </cell>
          <cell r="X541">
            <v>36010</v>
          </cell>
          <cell r="ES541" t="str">
            <v>D28</v>
          </cell>
          <cell r="ET541" t="str">
            <v>D29</v>
          </cell>
          <cell r="EU541" t="str">
            <v>D30</v>
          </cell>
          <cell r="EV541" t="str">
            <v>E33</v>
          </cell>
          <cell r="EW541" t="str">
            <v>E34</v>
          </cell>
          <cell r="EX541" t="str">
            <v>E35</v>
          </cell>
          <cell r="EY541" t="str">
            <v>E36</v>
          </cell>
          <cell r="EZ541" t="str">
            <v/>
          </cell>
          <cell r="FA541" t="str">
            <v/>
          </cell>
          <cell r="FB541" t="str">
            <v/>
          </cell>
          <cell r="FC541" t="str">
            <v/>
          </cell>
          <cell r="FD541" t="str">
            <v/>
          </cell>
          <cell r="FE541" t="str">
            <v/>
          </cell>
          <cell r="FF541" t="str">
            <v/>
          </cell>
          <cell r="FG541" t="str">
            <v/>
          </cell>
          <cell r="FH541" t="str">
            <v/>
          </cell>
          <cell r="FI541" t="str">
            <v/>
          </cell>
          <cell r="FJ541" t="str">
            <v/>
          </cell>
          <cell r="FK541" t="str">
            <v/>
          </cell>
          <cell r="FL541" t="str">
            <v/>
          </cell>
          <cell r="FM541" t="str">
            <v/>
          </cell>
          <cell r="FN541" t="str">
            <v/>
          </cell>
          <cell r="FO541" t="str">
            <v/>
          </cell>
          <cell r="FP541" t="str">
            <v/>
          </cell>
          <cell r="FQ541" t="str">
            <v/>
          </cell>
          <cell r="FR541" t="str">
            <v/>
          </cell>
          <cell r="FS541" t="str">
            <v/>
          </cell>
          <cell r="FT541" t="str">
            <v/>
          </cell>
          <cell r="FU541" t="str">
            <v/>
          </cell>
          <cell r="FV541" t="str">
            <v/>
          </cell>
          <cell r="FW541" t="str">
            <v/>
          </cell>
          <cell r="FX541" t="str">
            <v/>
          </cell>
          <cell r="FY541" t="str">
            <v/>
          </cell>
          <cell r="FZ541" t="str">
            <v/>
          </cell>
          <cell r="GA541" t="str">
            <v/>
          </cell>
          <cell r="GB541" t="str">
            <v/>
          </cell>
          <cell r="GC541" t="str">
            <v/>
          </cell>
          <cell r="GD541" t="str">
            <v/>
          </cell>
          <cell r="GE541" t="str">
            <v/>
          </cell>
          <cell r="GF541" t="str">
            <v/>
          </cell>
          <cell r="GG541" t="str">
            <v/>
          </cell>
          <cell r="GH541" t="str">
            <v/>
          </cell>
          <cell r="GI541" t="str">
            <v/>
          </cell>
          <cell r="GJ541" t="str">
            <v/>
          </cell>
          <cell r="GK541" t="str">
            <v/>
          </cell>
          <cell r="GL541" t="str">
            <v/>
          </cell>
          <cell r="GM541" t="str">
            <v/>
          </cell>
          <cell r="GN541" t="str">
            <v/>
          </cell>
          <cell r="GO541" t="str">
            <v/>
          </cell>
          <cell r="GQ541">
            <v>541</v>
          </cell>
        </row>
        <row r="542">
          <cell r="A542" t="str">
            <v>9201C</v>
          </cell>
          <cell r="B542" t="str">
            <v>Kitami Institute of Technology</v>
          </cell>
          <cell r="C542" t="str">
            <v>Graduate school of Engineering</v>
          </cell>
          <cell r="D542" t="str">
            <v>Engineering</v>
          </cell>
          <cell r="E542" t="str">
            <v>Advanced Manufacturing Engineering</v>
          </cell>
          <cell r="F542" t="str">
            <v>Sharifu Ura</v>
          </cell>
          <cell r="G542" t="str">
            <v>https://www.kitami-it.ac.jp/en/graduate/</v>
          </cell>
          <cell r="H542" t="str">
            <v>Not mandatory</v>
          </cell>
          <cell r="I542" t="str">
            <v>https://www.kitami-it.ac.jp/wp-content/uploads/2024/05/R06sidoukyouin_zenki_jp.pdf
※2025年秋入学は未定
*Fall 2025 enrollment is yet to be determined.</v>
          </cell>
          <cell r="J542" t="str">
            <v>Not mandatory</v>
          </cell>
          <cell r="K542" t="str">
            <v>https://www.kitami-it.ac.jp/wp-content/uploads/2024/05/R06sidoukyouin_kouki_jp.pdf
※2025年秋入学は未定
*Fall 2025 enrollment is yet to be determined.</v>
          </cell>
          <cell r="L542" t="str">
            <v>for_PreApplication_Matching</v>
          </cell>
          <cell r="M542" t="str">
            <v>緑</v>
          </cell>
          <cell r="N542">
            <v>18010</v>
          </cell>
          <cell r="O542">
            <v>18020</v>
          </cell>
          <cell r="P542">
            <v>18030</v>
          </cell>
          <cell r="Q542">
            <v>18040</v>
          </cell>
          <cell r="ES542" t="str">
            <v>C18</v>
          </cell>
          <cell r="ET542" t="str">
            <v/>
          </cell>
          <cell r="EU542" t="str">
            <v/>
          </cell>
          <cell r="EV542" t="str">
            <v/>
          </cell>
          <cell r="EW542" t="str">
            <v/>
          </cell>
          <cell r="EX542" t="str">
            <v/>
          </cell>
          <cell r="EY542" t="str">
            <v/>
          </cell>
          <cell r="EZ542" t="str">
            <v/>
          </cell>
          <cell r="FA542" t="str">
            <v/>
          </cell>
          <cell r="FB542" t="str">
            <v/>
          </cell>
          <cell r="FC542" t="str">
            <v/>
          </cell>
          <cell r="FD542" t="str">
            <v/>
          </cell>
          <cell r="FE542" t="str">
            <v/>
          </cell>
          <cell r="FF542" t="str">
            <v/>
          </cell>
          <cell r="FG542" t="str">
            <v/>
          </cell>
          <cell r="FH542" t="str">
            <v/>
          </cell>
          <cell r="FI542" t="str">
            <v/>
          </cell>
          <cell r="FJ542" t="str">
            <v/>
          </cell>
          <cell r="FK542" t="str">
            <v/>
          </cell>
          <cell r="FL542" t="str">
            <v/>
          </cell>
          <cell r="FM542" t="str">
            <v/>
          </cell>
          <cell r="FN542" t="str">
            <v/>
          </cell>
          <cell r="FO542" t="str">
            <v/>
          </cell>
          <cell r="FP542" t="str">
            <v/>
          </cell>
          <cell r="FQ542" t="str">
            <v/>
          </cell>
          <cell r="FR542" t="str">
            <v/>
          </cell>
          <cell r="FS542" t="str">
            <v/>
          </cell>
          <cell r="FT542" t="str">
            <v/>
          </cell>
          <cell r="FU542" t="str">
            <v/>
          </cell>
          <cell r="FV542" t="str">
            <v/>
          </cell>
          <cell r="FW542" t="str">
            <v/>
          </cell>
          <cell r="FX542" t="str">
            <v/>
          </cell>
          <cell r="FY542" t="str">
            <v/>
          </cell>
          <cell r="FZ542" t="str">
            <v/>
          </cell>
          <cell r="GA542" t="str">
            <v/>
          </cell>
          <cell r="GB542" t="str">
            <v/>
          </cell>
          <cell r="GC542" t="str">
            <v/>
          </cell>
          <cell r="GD542" t="str">
            <v/>
          </cell>
          <cell r="GE542" t="str">
            <v/>
          </cell>
          <cell r="GF542" t="str">
            <v/>
          </cell>
          <cell r="GG542" t="str">
            <v/>
          </cell>
          <cell r="GH542" t="str">
            <v/>
          </cell>
          <cell r="GI542" t="str">
            <v/>
          </cell>
          <cell r="GJ542" t="str">
            <v/>
          </cell>
          <cell r="GK542" t="str">
            <v/>
          </cell>
          <cell r="GL542" t="str">
            <v/>
          </cell>
          <cell r="GM542" t="str">
            <v/>
          </cell>
          <cell r="GN542" t="str">
            <v/>
          </cell>
          <cell r="GO542" t="str">
            <v/>
          </cell>
          <cell r="GQ542">
            <v>542</v>
          </cell>
        </row>
        <row r="543">
          <cell r="A543" t="str">
            <v>9201D</v>
          </cell>
          <cell r="B543" t="str">
            <v>Kitami Institute of Technology</v>
          </cell>
          <cell r="C543" t="str">
            <v>Graduate School of Engineering</v>
          </cell>
          <cell r="D543" t="str">
            <v>Engineering,
Co-creative  Engineering</v>
          </cell>
          <cell r="E543" t="str">
            <v>Water Science and Environmental Engineering</v>
          </cell>
          <cell r="F543" t="str">
            <v>Katsuaki Komai</v>
          </cell>
          <cell r="G543" t="str">
            <v>https://www.kitami-it.ac.jp/en/graduate/</v>
          </cell>
          <cell r="H543" t="str">
            <v>Mandatory</v>
          </cell>
          <cell r="I543" t="str">
            <v>https://www.kitami-it.ac.jp/wp-content/uploads/2024/05/R06sidoukyouin_zenki_jp.pdf
※2025年秋入学は未定
*Fall 2025 enrollment is yet to be determined.</v>
          </cell>
          <cell r="J543" t="str">
            <v>Mandatory</v>
          </cell>
          <cell r="K543" t="str">
            <v>https://www.kitami-it.ac.jp/wp-content/uploads/2024/05/R06sidoukyouin_kouki_jp.pdf
※2025年秋入学は未定
*Fall 2025 enrollment is yet to be determined.</v>
          </cell>
          <cell r="L543" t="str">
            <v>for_PreApplication_Matching</v>
          </cell>
          <cell r="M543" t="str">
            <v>緑</v>
          </cell>
          <cell r="N543">
            <v>22040</v>
          </cell>
          <cell r="O543">
            <v>22060</v>
          </cell>
          <cell r="P543">
            <v>40030</v>
          </cell>
          <cell r="Q543">
            <v>41030</v>
          </cell>
          <cell r="R543">
            <v>41050</v>
          </cell>
          <cell r="S543">
            <v>60020</v>
          </cell>
          <cell r="T543">
            <v>60030</v>
          </cell>
          <cell r="U543">
            <v>63010</v>
          </cell>
          <cell r="V543">
            <v>64010</v>
          </cell>
          <cell r="W543">
            <v>64040</v>
          </cell>
          <cell r="ES543" t="str">
            <v>C22</v>
          </cell>
          <cell r="ET543" t="str">
            <v>F40</v>
          </cell>
          <cell r="EU543" t="str">
            <v>F41</v>
          </cell>
          <cell r="EV543" t="str">
            <v>J60</v>
          </cell>
          <cell r="EW543" t="str">
            <v>K63</v>
          </cell>
          <cell r="EX543" t="str">
            <v>K64</v>
          </cell>
          <cell r="EY543" t="str">
            <v/>
          </cell>
          <cell r="EZ543" t="str">
            <v/>
          </cell>
          <cell r="FA543" t="str">
            <v/>
          </cell>
          <cell r="FB543" t="str">
            <v/>
          </cell>
          <cell r="FC543" t="str">
            <v/>
          </cell>
          <cell r="FD543" t="str">
            <v/>
          </cell>
          <cell r="FE543" t="str">
            <v/>
          </cell>
          <cell r="FF543" t="str">
            <v/>
          </cell>
          <cell r="FG543" t="str">
            <v/>
          </cell>
          <cell r="FH543" t="str">
            <v/>
          </cell>
          <cell r="FI543" t="str">
            <v/>
          </cell>
          <cell r="FJ543" t="str">
            <v/>
          </cell>
          <cell r="FK543" t="str">
            <v/>
          </cell>
          <cell r="FL543" t="str">
            <v/>
          </cell>
          <cell r="FM543" t="str">
            <v/>
          </cell>
          <cell r="FN543" t="str">
            <v/>
          </cell>
          <cell r="FO543" t="str">
            <v/>
          </cell>
          <cell r="FP543" t="str">
            <v/>
          </cell>
          <cell r="FQ543" t="str">
            <v/>
          </cell>
          <cell r="FR543" t="str">
            <v/>
          </cell>
          <cell r="FS543" t="str">
            <v/>
          </cell>
          <cell r="FT543" t="str">
            <v/>
          </cell>
          <cell r="FU543" t="str">
            <v/>
          </cell>
          <cell r="FV543" t="str">
            <v/>
          </cell>
          <cell r="FW543" t="str">
            <v/>
          </cell>
          <cell r="FX543" t="str">
            <v/>
          </cell>
          <cell r="FY543" t="str">
            <v/>
          </cell>
          <cell r="FZ543" t="str">
            <v/>
          </cell>
          <cell r="GA543" t="str">
            <v/>
          </cell>
          <cell r="GB543" t="str">
            <v/>
          </cell>
          <cell r="GC543" t="str">
            <v/>
          </cell>
          <cell r="GD543" t="str">
            <v/>
          </cell>
          <cell r="GE543" t="str">
            <v/>
          </cell>
          <cell r="GF543" t="str">
            <v/>
          </cell>
          <cell r="GG543" t="str">
            <v/>
          </cell>
          <cell r="GH543" t="str">
            <v/>
          </cell>
          <cell r="GI543" t="str">
            <v/>
          </cell>
          <cell r="GJ543" t="str">
            <v/>
          </cell>
          <cell r="GK543" t="str">
            <v/>
          </cell>
          <cell r="GL543" t="str">
            <v/>
          </cell>
          <cell r="GM543" t="str">
            <v/>
          </cell>
          <cell r="GN543" t="str">
            <v/>
          </cell>
          <cell r="GO543" t="str">
            <v/>
          </cell>
          <cell r="GQ543">
            <v>543</v>
          </cell>
        </row>
        <row r="544">
          <cell r="A544" t="str">
            <v>9201F</v>
          </cell>
          <cell r="B544" t="str">
            <v>Kitami Institute of Technology</v>
          </cell>
          <cell r="C544" t="str">
            <v>Graduate school of Engineering</v>
          </cell>
          <cell r="D544" t="str">
            <v>Engineering,
Co-creative  Engineering</v>
          </cell>
          <cell r="E544" t="str">
            <v>Text Information Processing and Informatics Laboratory</v>
          </cell>
          <cell r="F544" t="str">
            <v>Fumito MASUI</v>
          </cell>
          <cell r="G544" t="str">
            <v>https://www.kitami-it.ac.jp/en/graduate/</v>
          </cell>
          <cell r="H544" t="str">
            <v>Mandatory</v>
          </cell>
          <cell r="I544" t="str">
            <v>https://www.kitami-it.ac.jp/wp-content/uploads/2024/05/R06sidoukyouin_zenki_jp.pdf
※2025年秋入学は未定
*Fall 2025 enrollment is yet to be determined.</v>
          </cell>
          <cell r="J544" t="str">
            <v>Mandatory</v>
          </cell>
          <cell r="K544" t="str">
            <v>https://www.kitami-it.ac.jp/wp-content/uploads/2024/05/R06sidoukyouin_kouki_jp.pdf
※2025年秋入学は未定
*Fall 2025 enrollment is yet to be determined.</v>
          </cell>
          <cell r="L544" t="str">
            <v>for_PreApplication_Matching</v>
          </cell>
          <cell r="M544" t="str">
            <v>緑</v>
          </cell>
          <cell r="N544" t="str">
            <v>80020A8</v>
          </cell>
          <cell r="O544">
            <v>59020</v>
          </cell>
          <cell r="P544">
            <v>61030</v>
          </cell>
          <cell r="Q544">
            <v>62040</v>
          </cell>
          <cell r="ES544" t="str">
            <v>A8</v>
          </cell>
          <cell r="ET544" t="str">
            <v>I59</v>
          </cell>
          <cell r="EU544" t="str">
            <v>J61</v>
          </cell>
          <cell r="EV544" t="str">
            <v>J62</v>
          </cell>
          <cell r="EW544" t="str">
            <v/>
          </cell>
          <cell r="EX544" t="str">
            <v/>
          </cell>
          <cell r="EY544" t="str">
            <v/>
          </cell>
          <cell r="EZ544" t="str">
            <v/>
          </cell>
          <cell r="FA544" t="str">
            <v/>
          </cell>
          <cell r="FB544" t="str">
            <v/>
          </cell>
          <cell r="FC544" t="str">
            <v/>
          </cell>
          <cell r="FD544" t="str">
            <v/>
          </cell>
          <cell r="FE544" t="str">
            <v/>
          </cell>
          <cell r="FF544" t="str">
            <v/>
          </cell>
          <cell r="FG544" t="str">
            <v/>
          </cell>
          <cell r="FH544" t="str">
            <v/>
          </cell>
          <cell r="FI544" t="str">
            <v/>
          </cell>
          <cell r="FJ544" t="str">
            <v/>
          </cell>
          <cell r="FK544" t="str">
            <v/>
          </cell>
          <cell r="FL544" t="str">
            <v/>
          </cell>
          <cell r="FM544" t="str">
            <v/>
          </cell>
          <cell r="FN544" t="str">
            <v/>
          </cell>
          <cell r="FO544" t="str">
            <v/>
          </cell>
          <cell r="FP544" t="str">
            <v/>
          </cell>
          <cell r="FQ544" t="str">
            <v/>
          </cell>
          <cell r="FR544" t="str">
            <v/>
          </cell>
          <cell r="FS544" t="str">
            <v/>
          </cell>
          <cell r="FT544" t="str">
            <v/>
          </cell>
          <cell r="FU544" t="str">
            <v/>
          </cell>
          <cell r="FV544" t="str">
            <v/>
          </cell>
          <cell r="FW544" t="str">
            <v/>
          </cell>
          <cell r="FX544" t="str">
            <v/>
          </cell>
          <cell r="FY544" t="str">
            <v/>
          </cell>
          <cell r="FZ544" t="str">
            <v/>
          </cell>
          <cell r="GA544" t="str">
            <v/>
          </cell>
          <cell r="GB544" t="str">
            <v/>
          </cell>
          <cell r="GC544" t="str">
            <v/>
          </cell>
          <cell r="GD544" t="str">
            <v/>
          </cell>
          <cell r="GE544" t="str">
            <v/>
          </cell>
          <cell r="GF544" t="str">
            <v/>
          </cell>
          <cell r="GG544" t="str">
            <v/>
          </cell>
          <cell r="GH544" t="str">
            <v/>
          </cell>
          <cell r="GI544" t="str">
            <v/>
          </cell>
          <cell r="GJ544" t="str">
            <v/>
          </cell>
          <cell r="GK544" t="str">
            <v/>
          </cell>
          <cell r="GL544" t="str">
            <v/>
          </cell>
          <cell r="GM544" t="str">
            <v/>
          </cell>
          <cell r="GN544" t="str">
            <v/>
          </cell>
          <cell r="GO544" t="str">
            <v/>
          </cell>
          <cell r="GQ544">
            <v>544</v>
          </cell>
        </row>
        <row r="545">
          <cell r="A545" t="str">
            <v>9201G</v>
          </cell>
          <cell r="B545" t="str">
            <v>Kitami Institute of Technology</v>
          </cell>
          <cell r="C545" t="str">
            <v>Graduate school of Engineering</v>
          </cell>
          <cell r="D545" t="str">
            <v>Engineering,
Co-creative  Engineering</v>
          </cell>
          <cell r="E545" t="str">
            <v>Text Information Processing Laboratory</v>
          </cell>
          <cell r="F545" t="str">
            <v>Ptaszynski Michal Edmund</v>
          </cell>
          <cell r="G545" t="str">
            <v>https://www.kitami-it.ac.jp/en/graduate/</v>
          </cell>
          <cell r="H545" t="str">
            <v>Mandatory</v>
          </cell>
          <cell r="I545" t="str">
            <v>https://www.kitami-it.ac.jp/wp-content/uploads/2024/05/R06sidoukyouin_zenki_jp.pdf
※2025年秋入学は未定
*Fall 2025 enrollment is yet to be determined.</v>
          </cell>
          <cell r="J545" t="str">
            <v>Mandatory</v>
          </cell>
          <cell r="K545" t="str">
            <v>https://www.kitami-it.ac.jp/wp-content/uploads/2024/05/R06sidoukyouin_kouki_jp.pdf
※2025年秋入学は未定
*Fall 2025 enrollment is yet to be determined.</v>
          </cell>
          <cell r="L545" t="str">
            <v>for_PreApplication_Matching</v>
          </cell>
          <cell r="M545" t="str">
            <v>緑</v>
          </cell>
          <cell r="N545">
            <v>60020</v>
          </cell>
          <cell r="O545">
            <v>60030</v>
          </cell>
          <cell r="P545">
            <v>60040</v>
          </cell>
          <cell r="Q545">
            <v>60070</v>
          </cell>
          <cell r="R545">
            <v>60080</v>
          </cell>
          <cell r="S545">
            <v>60100</v>
          </cell>
          <cell r="ES545" t="str">
            <v>J60</v>
          </cell>
          <cell r="ET545" t="str">
            <v/>
          </cell>
          <cell r="EU545" t="str">
            <v/>
          </cell>
          <cell r="EV545" t="str">
            <v/>
          </cell>
          <cell r="EW545" t="str">
            <v/>
          </cell>
          <cell r="EX545" t="str">
            <v/>
          </cell>
          <cell r="EY545" t="str">
            <v/>
          </cell>
          <cell r="EZ545" t="str">
            <v/>
          </cell>
          <cell r="FA545" t="str">
            <v/>
          </cell>
          <cell r="FB545" t="str">
            <v/>
          </cell>
          <cell r="FC545" t="str">
            <v/>
          </cell>
          <cell r="FD545" t="str">
            <v/>
          </cell>
          <cell r="FE545" t="str">
            <v/>
          </cell>
          <cell r="FF545" t="str">
            <v/>
          </cell>
          <cell r="FG545" t="str">
            <v/>
          </cell>
          <cell r="FH545" t="str">
            <v/>
          </cell>
          <cell r="FI545" t="str">
            <v/>
          </cell>
          <cell r="FJ545" t="str">
            <v/>
          </cell>
          <cell r="FK545" t="str">
            <v/>
          </cell>
          <cell r="FL545" t="str">
            <v/>
          </cell>
          <cell r="FM545" t="str">
            <v/>
          </cell>
          <cell r="FN545" t="str">
            <v/>
          </cell>
          <cell r="FO545" t="str">
            <v/>
          </cell>
          <cell r="FP545" t="str">
            <v/>
          </cell>
          <cell r="FQ545" t="str">
            <v/>
          </cell>
          <cell r="FR545" t="str">
            <v/>
          </cell>
          <cell r="FS545" t="str">
            <v/>
          </cell>
          <cell r="FT545" t="str">
            <v/>
          </cell>
          <cell r="FU545" t="str">
            <v/>
          </cell>
          <cell r="FV545" t="str">
            <v/>
          </cell>
          <cell r="FW545" t="str">
            <v/>
          </cell>
          <cell r="FX545" t="str">
            <v/>
          </cell>
          <cell r="FY545" t="str">
            <v/>
          </cell>
          <cell r="FZ545" t="str">
            <v/>
          </cell>
          <cell r="GA545" t="str">
            <v/>
          </cell>
          <cell r="GB545" t="str">
            <v/>
          </cell>
          <cell r="GC545" t="str">
            <v/>
          </cell>
          <cell r="GD545" t="str">
            <v/>
          </cell>
          <cell r="GE545" t="str">
            <v/>
          </cell>
          <cell r="GF545" t="str">
            <v/>
          </cell>
          <cell r="GG545" t="str">
            <v/>
          </cell>
          <cell r="GH545" t="str">
            <v/>
          </cell>
          <cell r="GI545" t="str">
            <v/>
          </cell>
          <cell r="GJ545" t="str">
            <v/>
          </cell>
          <cell r="GK545" t="str">
            <v/>
          </cell>
          <cell r="GL545" t="str">
            <v/>
          </cell>
          <cell r="GM545" t="str">
            <v/>
          </cell>
          <cell r="GN545" t="str">
            <v/>
          </cell>
          <cell r="GO545" t="str">
            <v/>
          </cell>
          <cell r="GQ545">
            <v>545</v>
          </cell>
        </row>
        <row r="546">
          <cell r="A546" t="str">
            <v>9301M</v>
          </cell>
          <cell r="B546" t="str">
            <v>Rakuno Gakuen University</v>
          </cell>
          <cell r="C546" t="str">
            <v>Graduate School of Veterinary Medicine</v>
          </cell>
          <cell r="D546" t="str">
            <v>Veterinary Science</v>
          </cell>
          <cell r="E546" t="str">
            <v>Veterinary Epidemiology Unit</v>
          </cell>
          <cell r="F546" t="str">
            <v>Professor Kohei Makita</v>
          </cell>
          <cell r="G546" t="str">
            <v>https://veterinaryepidemiology.jp/english/
https://gra.rakuno.ac.jp/en/veterinary.html</v>
          </cell>
          <cell r="H546" t="str">
            <v>Mandatory</v>
          </cell>
          <cell r="I546" t="str">
            <v>https://gra.rakuno.ac.jp/en/veterinary/staff_2.html</v>
          </cell>
          <cell r="J546" t="str">
            <v>PhD candidates are not accepted</v>
          </cell>
          <cell r="L546" t="str">
            <v>for_PreApplication_Matching</v>
          </cell>
          <cell r="M546" t="str">
            <v>緑</v>
          </cell>
          <cell r="N546">
            <v>42020</v>
          </cell>
          <cell r="O546">
            <v>58030</v>
          </cell>
          <cell r="ES546" t="str">
            <v>F42</v>
          </cell>
          <cell r="ET546" t="str">
            <v>I58</v>
          </cell>
          <cell r="EU546" t="str">
            <v/>
          </cell>
          <cell r="EV546" t="str">
            <v/>
          </cell>
          <cell r="EW546" t="str">
            <v/>
          </cell>
          <cell r="EX546" t="str">
            <v/>
          </cell>
          <cell r="EY546" t="str">
            <v/>
          </cell>
          <cell r="EZ546" t="str">
            <v/>
          </cell>
          <cell r="FA546" t="str">
            <v/>
          </cell>
          <cell r="FB546" t="str">
            <v/>
          </cell>
          <cell r="FC546" t="str">
            <v/>
          </cell>
          <cell r="FD546" t="str">
            <v/>
          </cell>
          <cell r="FE546" t="str">
            <v/>
          </cell>
          <cell r="FF546" t="str">
            <v/>
          </cell>
          <cell r="FG546" t="str">
            <v/>
          </cell>
          <cell r="FH546" t="str">
            <v/>
          </cell>
          <cell r="FI546" t="str">
            <v/>
          </cell>
          <cell r="FJ546" t="str">
            <v/>
          </cell>
          <cell r="FK546" t="str">
            <v/>
          </cell>
          <cell r="FL546" t="str">
            <v/>
          </cell>
          <cell r="FM546" t="str">
            <v/>
          </cell>
          <cell r="FN546" t="str">
            <v/>
          </cell>
          <cell r="FO546" t="str">
            <v/>
          </cell>
          <cell r="FP546" t="str">
            <v/>
          </cell>
          <cell r="FQ546" t="str">
            <v/>
          </cell>
          <cell r="FR546" t="str">
            <v/>
          </cell>
          <cell r="FS546" t="str">
            <v/>
          </cell>
          <cell r="FT546" t="str">
            <v/>
          </cell>
          <cell r="FU546" t="str">
            <v/>
          </cell>
          <cell r="FV546" t="str">
            <v/>
          </cell>
          <cell r="FW546" t="str">
            <v/>
          </cell>
          <cell r="FX546" t="str">
            <v/>
          </cell>
          <cell r="FY546" t="str">
            <v/>
          </cell>
          <cell r="FZ546" t="str">
            <v/>
          </cell>
          <cell r="GA546" t="str">
            <v/>
          </cell>
          <cell r="GB546" t="str">
            <v/>
          </cell>
          <cell r="GC546" t="str">
            <v/>
          </cell>
          <cell r="GD546" t="str">
            <v/>
          </cell>
          <cell r="GE546" t="str">
            <v/>
          </cell>
          <cell r="GF546" t="str">
            <v/>
          </cell>
          <cell r="GG546" t="str">
            <v/>
          </cell>
          <cell r="GH546" t="str">
            <v/>
          </cell>
          <cell r="GI546" t="str">
            <v/>
          </cell>
          <cell r="GJ546" t="str">
            <v/>
          </cell>
          <cell r="GK546" t="str">
            <v/>
          </cell>
          <cell r="GL546" t="str">
            <v/>
          </cell>
          <cell r="GM546" t="str">
            <v/>
          </cell>
          <cell r="GN546" t="str">
            <v/>
          </cell>
          <cell r="GO546" t="str">
            <v/>
          </cell>
          <cell r="GQ546">
            <v>546</v>
          </cell>
        </row>
        <row r="547">
          <cell r="A547" t="str">
            <v>9302A</v>
          </cell>
          <cell r="B547" t="str">
            <v>Rakuno Gakuen University</v>
          </cell>
          <cell r="C547" t="str">
            <v>Graduate School of Dairy Science</v>
          </cell>
          <cell r="D547" t="str">
            <v>Food Production and Utility Development</v>
          </cell>
          <cell r="E547" t="str">
            <v>Lab. of Environmental Remote Sensing</v>
          </cell>
          <cell r="F547" t="str">
            <v>Professor Buho Hoshino</v>
          </cell>
          <cell r="G547" t="str">
            <v>https://gra.rakuno.ac.jp/en/dairy.html</v>
          </cell>
          <cell r="H547" t="str">
            <v>Master's degree candidates are not accepted</v>
          </cell>
          <cell r="J547" t="str">
            <v>Mandatory</v>
          </cell>
          <cell r="K547" t="str">
            <v>https://gra.rakuno.ac.jp/en/dairy/staff_5.html</v>
          </cell>
          <cell r="L547" t="str">
            <v>for_PreApplication_Matching</v>
          </cell>
          <cell r="M547" t="str">
            <v>緑</v>
          </cell>
          <cell r="N547">
            <v>4010</v>
          </cell>
          <cell r="O547" t="str">
            <v>80010A4</v>
          </cell>
          <cell r="P547">
            <v>4020</v>
          </cell>
          <cell r="ES547" t="str">
            <v>A4</v>
          </cell>
          <cell r="ET547" t="str">
            <v/>
          </cell>
          <cell r="EU547" t="str">
            <v/>
          </cell>
          <cell r="EV547" t="str">
            <v/>
          </cell>
          <cell r="EW547" t="str">
            <v/>
          </cell>
          <cell r="EX547" t="str">
            <v/>
          </cell>
          <cell r="EY547" t="str">
            <v/>
          </cell>
          <cell r="EZ547" t="str">
            <v/>
          </cell>
          <cell r="FA547" t="str">
            <v/>
          </cell>
          <cell r="FB547" t="str">
            <v/>
          </cell>
          <cell r="FC547" t="str">
            <v/>
          </cell>
          <cell r="FD547" t="str">
            <v/>
          </cell>
          <cell r="FE547" t="str">
            <v/>
          </cell>
          <cell r="FF547" t="str">
            <v/>
          </cell>
          <cell r="FG547" t="str">
            <v/>
          </cell>
          <cell r="FH547" t="str">
            <v/>
          </cell>
          <cell r="FI547" t="str">
            <v/>
          </cell>
          <cell r="FJ547" t="str">
            <v/>
          </cell>
          <cell r="FK547" t="str">
            <v/>
          </cell>
          <cell r="FL547" t="str">
            <v/>
          </cell>
          <cell r="FM547" t="str">
            <v/>
          </cell>
          <cell r="FN547" t="str">
            <v/>
          </cell>
          <cell r="FO547" t="str">
            <v/>
          </cell>
          <cell r="FP547" t="str">
            <v/>
          </cell>
          <cell r="FQ547" t="str">
            <v/>
          </cell>
          <cell r="FR547" t="str">
            <v/>
          </cell>
          <cell r="FS547" t="str">
            <v/>
          </cell>
          <cell r="FT547" t="str">
            <v/>
          </cell>
          <cell r="FU547" t="str">
            <v/>
          </cell>
          <cell r="FV547" t="str">
            <v/>
          </cell>
          <cell r="FW547" t="str">
            <v/>
          </cell>
          <cell r="FX547" t="str">
            <v/>
          </cell>
          <cell r="FY547" t="str">
            <v/>
          </cell>
          <cell r="FZ547" t="str">
            <v/>
          </cell>
          <cell r="GA547" t="str">
            <v/>
          </cell>
          <cell r="GB547" t="str">
            <v/>
          </cell>
          <cell r="GC547" t="str">
            <v/>
          </cell>
          <cell r="GD547" t="str">
            <v/>
          </cell>
          <cell r="GE547" t="str">
            <v/>
          </cell>
          <cell r="GF547" t="str">
            <v/>
          </cell>
          <cell r="GG547" t="str">
            <v/>
          </cell>
          <cell r="GH547" t="str">
            <v/>
          </cell>
          <cell r="GI547" t="str">
            <v/>
          </cell>
          <cell r="GJ547" t="str">
            <v/>
          </cell>
          <cell r="GK547" t="str">
            <v/>
          </cell>
          <cell r="GL547" t="str">
            <v/>
          </cell>
          <cell r="GM547" t="str">
            <v/>
          </cell>
          <cell r="GN547" t="str">
            <v/>
          </cell>
          <cell r="GO547" t="str">
            <v/>
          </cell>
          <cell r="GQ547">
            <v>547</v>
          </cell>
        </row>
        <row r="548">
          <cell r="A548" t="str">
            <v>9302B</v>
          </cell>
          <cell r="B548" t="str">
            <v>Rakuno Gakuen University</v>
          </cell>
          <cell r="C548" t="str">
            <v>Graduate School of Dairy Science</v>
          </cell>
          <cell r="D548" t="str">
            <v>Dairy Science</v>
          </cell>
          <cell r="E548" t="str">
            <v>Lab. of Environmental Remote Sensing</v>
          </cell>
          <cell r="F548" t="str">
            <v>Professor Buho Hoshino</v>
          </cell>
          <cell r="G548" t="str">
            <v>https://gra.rakuno.ac.jp/en/dairy.html</v>
          </cell>
          <cell r="H548" t="str">
            <v>Mandatory</v>
          </cell>
          <cell r="I548" t="str">
            <v>https://gra.rakuno.ac.jp/en/dairy/staff_3.html</v>
          </cell>
          <cell r="J548" t="str">
            <v>PhD candidates are not accepted</v>
          </cell>
          <cell r="L548" t="str">
            <v>for_PreApplication_Matching</v>
          </cell>
          <cell r="M548" t="str">
            <v>緑</v>
          </cell>
          <cell r="N548">
            <v>4010</v>
          </cell>
          <cell r="O548" t="str">
            <v>80010A4</v>
          </cell>
          <cell r="P548">
            <v>4020</v>
          </cell>
          <cell r="ES548" t="str">
            <v>A4</v>
          </cell>
          <cell r="ET548" t="str">
            <v/>
          </cell>
          <cell r="EU548" t="str">
            <v/>
          </cell>
          <cell r="EV548" t="str">
            <v/>
          </cell>
          <cell r="EW548" t="str">
            <v/>
          </cell>
          <cell r="EX548" t="str">
            <v/>
          </cell>
          <cell r="EY548" t="str">
            <v/>
          </cell>
          <cell r="EZ548" t="str">
            <v/>
          </cell>
          <cell r="FA548" t="str">
            <v/>
          </cell>
          <cell r="FB548" t="str">
            <v/>
          </cell>
          <cell r="FC548" t="str">
            <v/>
          </cell>
          <cell r="FD548" t="str">
            <v/>
          </cell>
          <cell r="FE548" t="str">
            <v/>
          </cell>
          <cell r="FF548" t="str">
            <v/>
          </cell>
          <cell r="FG548" t="str">
            <v/>
          </cell>
          <cell r="FH548" t="str">
            <v/>
          </cell>
          <cell r="FI548" t="str">
            <v/>
          </cell>
          <cell r="FJ548" t="str">
            <v/>
          </cell>
          <cell r="FK548" t="str">
            <v/>
          </cell>
          <cell r="FL548" t="str">
            <v/>
          </cell>
          <cell r="FM548" t="str">
            <v/>
          </cell>
          <cell r="FN548" t="str">
            <v/>
          </cell>
          <cell r="FO548" t="str">
            <v/>
          </cell>
          <cell r="FP548" t="str">
            <v/>
          </cell>
          <cell r="FQ548" t="str">
            <v/>
          </cell>
          <cell r="FR548" t="str">
            <v/>
          </cell>
          <cell r="FS548" t="str">
            <v/>
          </cell>
          <cell r="FT548" t="str">
            <v/>
          </cell>
          <cell r="FU548" t="str">
            <v/>
          </cell>
          <cell r="FV548" t="str">
            <v/>
          </cell>
          <cell r="FW548" t="str">
            <v/>
          </cell>
          <cell r="FX548" t="str">
            <v/>
          </cell>
          <cell r="FY548" t="str">
            <v/>
          </cell>
          <cell r="FZ548" t="str">
            <v/>
          </cell>
          <cell r="GA548" t="str">
            <v/>
          </cell>
          <cell r="GB548" t="str">
            <v/>
          </cell>
          <cell r="GC548" t="str">
            <v/>
          </cell>
          <cell r="GD548" t="str">
            <v/>
          </cell>
          <cell r="GE548" t="str">
            <v/>
          </cell>
          <cell r="GF548" t="str">
            <v/>
          </cell>
          <cell r="GG548" t="str">
            <v/>
          </cell>
          <cell r="GH548" t="str">
            <v/>
          </cell>
          <cell r="GI548" t="str">
            <v/>
          </cell>
          <cell r="GJ548" t="str">
            <v/>
          </cell>
          <cell r="GK548" t="str">
            <v/>
          </cell>
          <cell r="GL548" t="str">
            <v/>
          </cell>
          <cell r="GM548" t="str">
            <v/>
          </cell>
          <cell r="GN548" t="str">
            <v/>
          </cell>
          <cell r="GO548" t="str">
            <v/>
          </cell>
          <cell r="GQ548">
            <v>548</v>
          </cell>
        </row>
        <row r="549">
          <cell r="A549" t="str">
            <v>9401A</v>
          </cell>
          <cell r="B549" t="str">
            <v>Osaka Metropolitan University</v>
          </cell>
          <cell r="C549" t="str">
            <v>Graduate School of Science</v>
          </cell>
          <cell r="D549" t="str">
            <v>Department of Mathematics</v>
          </cell>
          <cell r="G549" t="str">
            <v>https://www.omu.ac.jp/sci/en/graduate/</v>
          </cell>
          <cell r="H549" t="str">
            <v>Master's degree candidates are not accepted</v>
          </cell>
          <cell r="J549" t="str">
            <v>Mandatory</v>
          </cell>
          <cell r="K549" t="str">
            <v>https://www.omu.ac.jp/sci/math_en/about/people/</v>
          </cell>
          <cell r="L549" t="str">
            <v>for_PreApplication_Matching</v>
          </cell>
          <cell r="M549" t="str">
            <v>緑</v>
          </cell>
          <cell r="ES549" t="str">
            <v/>
          </cell>
          <cell r="ET549" t="str">
            <v/>
          </cell>
          <cell r="EU549" t="str">
            <v/>
          </cell>
          <cell r="EV549" t="str">
            <v/>
          </cell>
          <cell r="EW549" t="str">
            <v/>
          </cell>
          <cell r="EX549" t="str">
            <v/>
          </cell>
          <cell r="EY549" t="str">
            <v/>
          </cell>
          <cell r="EZ549" t="str">
            <v/>
          </cell>
          <cell r="FA549" t="str">
            <v/>
          </cell>
          <cell r="FB549" t="str">
            <v/>
          </cell>
          <cell r="FC549" t="str">
            <v/>
          </cell>
          <cell r="FD549" t="str">
            <v/>
          </cell>
          <cell r="FE549" t="str">
            <v/>
          </cell>
          <cell r="FF549" t="str">
            <v/>
          </cell>
          <cell r="FG549" t="str">
            <v/>
          </cell>
          <cell r="FH549" t="str">
            <v/>
          </cell>
          <cell r="FI549" t="str">
            <v/>
          </cell>
          <cell r="FJ549" t="str">
            <v/>
          </cell>
          <cell r="FK549" t="str">
            <v/>
          </cell>
          <cell r="FL549" t="str">
            <v/>
          </cell>
          <cell r="FM549" t="str">
            <v/>
          </cell>
          <cell r="FN549" t="str">
            <v/>
          </cell>
          <cell r="FO549" t="str">
            <v/>
          </cell>
          <cell r="FP549" t="str">
            <v/>
          </cell>
          <cell r="FQ549" t="str">
            <v/>
          </cell>
          <cell r="FR549" t="str">
            <v/>
          </cell>
          <cell r="FS549" t="str">
            <v/>
          </cell>
          <cell r="FT549" t="str">
            <v/>
          </cell>
          <cell r="FU549" t="str">
            <v/>
          </cell>
          <cell r="FV549" t="str">
            <v/>
          </cell>
          <cell r="FW549" t="str">
            <v/>
          </cell>
          <cell r="FX549" t="str">
            <v/>
          </cell>
          <cell r="FY549" t="str">
            <v/>
          </cell>
          <cell r="FZ549" t="str">
            <v/>
          </cell>
          <cell r="GA549" t="str">
            <v/>
          </cell>
          <cell r="GB549" t="str">
            <v/>
          </cell>
          <cell r="GC549" t="str">
            <v/>
          </cell>
          <cell r="GD549" t="str">
            <v/>
          </cell>
          <cell r="GE549" t="str">
            <v/>
          </cell>
          <cell r="GF549" t="str">
            <v/>
          </cell>
          <cell r="GG549" t="str">
            <v/>
          </cell>
          <cell r="GH549" t="str">
            <v/>
          </cell>
          <cell r="GI549" t="str">
            <v/>
          </cell>
          <cell r="GJ549" t="str">
            <v/>
          </cell>
          <cell r="GK549" t="str">
            <v/>
          </cell>
          <cell r="GL549" t="str">
            <v/>
          </cell>
          <cell r="GM549" t="str">
            <v/>
          </cell>
          <cell r="GN549" t="str">
            <v/>
          </cell>
          <cell r="GO549" t="str">
            <v/>
          </cell>
          <cell r="GQ549">
            <v>549</v>
          </cell>
        </row>
        <row r="550">
          <cell r="A550" t="str">
            <v>9401B</v>
          </cell>
          <cell r="B550" t="str">
            <v>Osaka Metropolitan University</v>
          </cell>
          <cell r="C550" t="str">
            <v>Graduate School of Science</v>
          </cell>
          <cell r="D550" t="str">
            <v>Department of Physics</v>
          </cell>
          <cell r="G550" t="str">
            <v>https://www.omu.ac.jp/sci/en/graduate/</v>
          </cell>
          <cell r="H550" t="str">
            <v>Master's degree candidates are not accepted</v>
          </cell>
          <cell r="J550" t="str">
            <v>Mandatory</v>
          </cell>
          <cell r="K550" t="str">
            <v>https://www.omu.ac.jp/sci/phys_en/about/staff.html</v>
          </cell>
          <cell r="L550" t="str">
            <v>for_PreApplication_Matching</v>
          </cell>
          <cell r="M550" t="str">
            <v>緑</v>
          </cell>
          <cell r="ES550" t="str">
            <v/>
          </cell>
          <cell r="ET550" t="str">
            <v/>
          </cell>
          <cell r="EU550" t="str">
            <v/>
          </cell>
          <cell r="EV550" t="str">
            <v/>
          </cell>
          <cell r="EW550" t="str">
            <v/>
          </cell>
          <cell r="EX550" t="str">
            <v/>
          </cell>
          <cell r="EY550" t="str">
            <v/>
          </cell>
          <cell r="EZ550" t="str">
            <v/>
          </cell>
          <cell r="FA550" t="str">
            <v/>
          </cell>
          <cell r="FB550" t="str">
            <v/>
          </cell>
          <cell r="FC550" t="str">
            <v/>
          </cell>
          <cell r="FD550" t="str">
            <v/>
          </cell>
          <cell r="FE550" t="str">
            <v/>
          </cell>
          <cell r="FF550" t="str">
            <v/>
          </cell>
          <cell r="FG550" t="str">
            <v/>
          </cell>
          <cell r="FH550" t="str">
            <v/>
          </cell>
          <cell r="FI550" t="str">
            <v/>
          </cell>
          <cell r="FJ550" t="str">
            <v/>
          </cell>
          <cell r="FK550" t="str">
            <v/>
          </cell>
          <cell r="FL550" t="str">
            <v/>
          </cell>
          <cell r="FM550" t="str">
            <v/>
          </cell>
          <cell r="FN550" t="str">
            <v/>
          </cell>
          <cell r="FO550" t="str">
            <v/>
          </cell>
          <cell r="FP550" t="str">
            <v/>
          </cell>
          <cell r="FQ550" t="str">
            <v/>
          </cell>
          <cell r="FR550" t="str">
            <v/>
          </cell>
          <cell r="FS550" t="str">
            <v/>
          </cell>
          <cell r="FT550" t="str">
            <v/>
          </cell>
          <cell r="FU550" t="str">
            <v/>
          </cell>
          <cell r="FV550" t="str">
            <v/>
          </cell>
          <cell r="FW550" t="str">
            <v/>
          </cell>
          <cell r="FX550" t="str">
            <v/>
          </cell>
          <cell r="FY550" t="str">
            <v/>
          </cell>
          <cell r="FZ550" t="str">
            <v/>
          </cell>
          <cell r="GA550" t="str">
            <v/>
          </cell>
          <cell r="GB550" t="str">
            <v/>
          </cell>
          <cell r="GC550" t="str">
            <v/>
          </cell>
          <cell r="GD550" t="str">
            <v/>
          </cell>
          <cell r="GE550" t="str">
            <v/>
          </cell>
          <cell r="GF550" t="str">
            <v/>
          </cell>
          <cell r="GG550" t="str">
            <v/>
          </cell>
          <cell r="GH550" t="str">
            <v/>
          </cell>
          <cell r="GI550" t="str">
            <v/>
          </cell>
          <cell r="GJ550" t="str">
            <v/>
          </cell>
          <cell r="GK550" t="str">
            <v/>
          </cell>
          <cell r="GL550" t="str">
            <v/>
          </cell>
          <cell r="GM550" t="str">
            <v/>
          </cell>
          <cell r="GN550" t="str">
            <v/>
          </cell>
          <cell r="GO550" t="str">
            <v/>
          </cell>
          <cell r="GQ550">
            <v>550</v>
          </cell>
        </row>
        <row r="551">
          <cell r="A551" t="str">
            <v>9401C</v>
          </cell>
          <cell r="B551" t="str">
            <v>Osaka Metropolitan University</v>
          </cell>
          <cell r="C551" t="str">
            <v>Graduate School of Science</v>
          </cell>
          <cell r="D551" t="str">
            <v>Department of Chemistry</v>
          </cell>
          <cell r="G551" t="str">
            <v>https://www.omu.ac.jp/sci/en/graduate/</v>
          </cell>
          <cell r="H551" t="str">
            <v>Master's degree candidates are not accepted</v>
          </cell>
          <cell r="J551" t="str">
            <v>Mandatory</v>
          </cell>
          <cell r="K551" t="str">
            <v>https://www.omu.ac.jp/sci/chem_en/labo.html</v>
          </cell>
          <cell r="L551" t="str">
            <v>for_PreApplication_Matching</v>
          </cell>
          <cell r="M551" t="str">
            <v>緑</v>
          </cell>
          <cell r="ES551" t="str">
            <v/>
          </cell>
          <cell r="ET551" t="str">
            <v/>
          </cell>
          <cell r="EU551" t="str">
            <v/>
          </cell>
          <cell r="EV551" t="str">
            <v/>
          </cell>
          <cell r="EW551" t="str">
            <v/>
          </cell>
          <cell r="EX551" t="str">
            <v/>
          </cell>
          <cell r="EY551" t="str">
            <v/>
          </cell>
          <cell r="EZ551" t="str">
            <v/>
          </cell>
          <cell r="FA551" t="str">
            <v/>
          </cell>
          <cell r="FB551" t="str">
            <v/>
          </cell>
          <cell r="FC551" t="str">
            <v/>
          </cell>
          <cell r="FD551" t="str">
            <v/>
          </cell>
          <cell r="FE551" t="str">
            <v/>
          </cell>
          <cell r="FF551" t="str">
            <v/>
          </cell>
          <cell r="FG551" t="str">
            <v/>
          </cell>
          <cell r="FH551" t="str">
            <v/>
          </cell>
          <cell r="FI551" t="str">
            <v/>
          </cell>
          <cell r="FJ551" t="str">
            <v/>
          </cell>
          <cell r="FK551" t="str">
            <v/>
          </cell>
          <cell r="FL551" t="str">
            <v/>
          </cell>
          <cell r="FM551" t="str">
            <v/>
          </cell>
          <cell r="FN551" t="str">
            <v/>
          </cell>
          <cell r="FO551" t="str">
            <v/>
          </cell>
          <cell r="FP551" t="str">
            <v/>
          </cell>
          <cell r="FQ551" t="str">
            <v/>
          </cell>
          <cell r="FR551" t="str">
            <v/>
          </cell>
          <cell r="FS551" t="str">
            <v/>
          </cell>
          <cell r="FT551" t="str">
            <v/>
          </cell>
          <cell r="FU551" t="str">
            <v/>
          </cell>
          <cell r="FV551" t="str">
            <v/>
          </cell>
          <cell r="FW551" t="str">
            <v/>
          </cell>
          <cell r="FX551" t="str">
            <v/>
          </cell>
          <cell r="FY551" t="str">
            <v/>
          </cell>
          <cell r="FZ551" t="str">
            <v/>
          </cell>
          <cell r="GA551" t="str">
            <v/>
          </cell>
          <cell r="GB551" t="str">
            <v/>
          </cell>
          <cell r="GC551" t="str">
            <v/>
          </cell>
          <cell r="GD551" t="str">
            <v/>
          </cell>
          <cell r="GE551" t="str">
            <v/>
          </cell>
          <cell r="GF551" t="str">
            <v/>
          </cell>
          <cell r="GG551" t="str">
            <v/>
          </cell>
          <cell r="GH551" t="str">
            <v/>
          </cell>
          <cell r="GI551" t="str">
            <v/>
          </cell>
          <cell r="GJ551" t="str">
            <v/>
          </cell>
          <cell r="GK551" t="str">
            <v/>
          </cell>
          <cell r="GL551" t="str">
            <v/>
          </cell>
          <cell r="GM551" t="str">
            <v/>
          </cell>
          <cell r="GN551" t="str">
            <v/>
          </cell>
          <cell r="GO551" t="str">
            <v/>
          </cell>
          <cell r="GQ551">
            <v>551</v>
          </cell>
        </row>
        <row r="552">
          <cell r="A552" t="str">
            <v>9401D</v>
          </cell>
          <cell r="B552" t="str">
            <v>Osaka Metropolitan University</v>
          </cell>
          <cell r="C552" t="str">
            <v>Graduate School of Science</v>
          </cell>
          <cell r="D552" t="str">
            <v>Department of Biology</v>
          </cell>
          <cell r="G552" t="str">
            <v>https://www.omu.ac.jp/sci/en/graduate/</v>
          </cell>
          <cell r="H552" t="str">
            <v>Master's degree candidates are not accepted</v>
          </cell>
          <cell r="J552" t="str">
            <v>Mandatory</v>
          </cell>
          <cell r="K552" t="str">
            <v>https://www.omu.ac.jp/sci/biol_en/grad.html</v>
          </cell>
          <cell r="L552" t="str">
            <v>for_PreApplication_Matching</v>
          </cell>
          <cell r="M552" t="str">
            <v>緑</v>
          </cell>
          <cell r="ES552" t="str">
            <v/>
          </cell>
          <cell r="ET552" t="str">
            <v/>
          </cell>
          <cell r="EU552" t="str">
            <v/>
          </cell>
          <cell r="EV552" t="str">
            <v/>
          </cell>
          <cell r="EW552" t="str">
            <v/>
          </cell>
          <cell r="EX552" t="str">
            <v/>
          </cell>
          <cell r="EY552" t="str">
            <v/>
          </cell>
          <cell r="EZ552" t="str">
            <v/>
          </cell>
          <cell r="FA552" t="str">
            <v/>
          </cell>
          <cell r="FB552" t="str">
            <v/>
          </cell>
          <cell r="FC552" t="str">
            <v/>
          </cell>
          <cell r="FD552" t="str">
            <v/>
          </cell>
          <cell r="FE552" t="str">
            <v/>
          </cell>
          <cell r="FF552" t="str">
            <v/>
          </cell>
          <cell r="FG552" t="str">
            <v/>
          </cell>
          <cell r="FH552" t="str">
            <v/>
          </cell>
          <cell r="FI552" t="str">
            <v/>
          </cell>
          <cell r="FJ552" t="str">
            <v/>
          </cell>
          <cell r="FK552" t="str">
            <v/>
          </cell>
          <cell r="FL552" t="str">
            <v/>
          </cell>
          <cell r="FM552" t="str">
            <v/>
          </cell>
          <cell r="FN552" t="str">
            <v/>
          </cell>
          <cell r="FO552" t="str">
            <v/>
          </cell>
          <cell r="FP552" t="str">
            <v/>
          </cell>
          <cell r="FQ552" t="str">
            <v/>
          </cell>
          <cell r="FR552" t="str">
            <v/>
          </cell>
          <cell r="FS552" t="str">
            <v/>
          </cell>
          <cell r="FT552" t="str">
            <v/>
          </cell>
          <cell r="FU552" t="str">
            <v/>
          </cell>
          <cell r="FV552" t="str">
            <v/>
          </cell>
          <cell r="FW552" t="str">
            <v/>
          </cell>
          <cell r="FX552" t="str">
            <v/>
          </cell>
          <cell r="FY552" t="str">
            <v/>
          </cell>
          <cell r="FZ552" t="str">
            <v/>
          </cell>
          <cell r="GA552" t="str">
            <v/>
          </cell>
          <cell r="GB552" t="str">
            <v/>
          </cell>
          <cell r="GC552" t="str">
            <v/>
          </cell>
          <cell r="GD552" t="str">
            <v/>
          </cell>
          <cell r="GE552" t="str">
            <v/>
          </cell>
          <cell r="GF552" t="str">
            <v/>
          </cell>
          <cell r="GG552" t="str">
            <v/>
          </cell>
          <cell r="GH552" t="str">
            <v/>
          </cell>
          <cell r="GI552" t="str">
            <v/>
          </cell>
          <cell r="GJ552" t="str">
            <v/>
          </cell>
          <cell r="GK552" t="str">
            <v/>
          </cell>
          <cell r="GL552" t="str">
            <v/>
          </cell>
          <cell r="GM552" t="str">
            <v/>
          </cell>
          <cell r="GN552" t="str">
            <v/>
          </cell>
          <cell r="GO552" t="str">
            <v/>
          </cell>
          <cell r="GQ552">
            <v>552</v>
          </cell>
        </row>
        <row r="553">
          <cell r="A553" t="str">
            <v>9401E</v>
          </cell>
          <cell r="B553" t="str">
            <v>Osaka Metropolitan University</v>
          </cell>
          <cell r="C553" t="str">
            <v>Graduate School of Science</v>
          </cell>
          <cell r="D553" t="str">
            <v>Department of Geosciences</v>
          </cell>
          <cell r="G553" t="str">
            <v>https://www.omu.ac.jp/sci/en/graduate/</v>
          </cell>
          <cell r="H553" t="str">
            <v>Master's degree candidates are not accepted</v>
          </cell>
          <cell r="J553" t="str">
            <v>Mandatory</v>
          </cell>
          <cell r="K553" t="str">
            <v>https://www.omu.ac.jp/sci/geos_en/</v>
          </cell>
          <cell r="L553" t="str">
            <v>for_PreApplication_Matching</v>
          </cell>
          <cell r="M553" t="str">
            <v>緑</v>
          </cell>
          <cell r="ES553" t="str">
            <v/>
          </cell>
          <cell r="ET553" t="str">
            <v/>
          </cell>
          <cell r="EU553" t="str">
            <v/>
          </cell>
          <cell r="EV553" t="str">
            <v/>
          </cell>
          <cell r="EW553" t="str">
            <v/>
          </cell>
          <cell r="EX553" t="str">
            <v/>
          </cell>
          <cell r="EY553" t="str">
            <v/>
          </cell>
          <cell r="EZ553" t="str">
            <v/>
          </cell>
          <cell r="FA553" t="str">
            <v/>
          </cell>
          <cell r="FB553" t="str">
            <v/>
          </cell>
          <cell r="FC553" t="str">
            <v/>
          </cell>
          <cell r="FD553" t="str">
            <v/>
          </cell>
          <cell r="FE553" t="str">
            <v/>
          </cell>
          <cell r="FF553" t="str">
            <v/>
          </cell>
          <cell r="FG553" t="str">
            <v/>
          </cell>
          <cell r="FH553" t="str">
            <v/>
          </cell>
          <cell r="FI553" t="str">
            <v/>
          </cell>
          <cell r="FJ553" t="str">
            <v/>
          </cell>
          <cell r="FK553" t="str">
            <v/>
          </cell>
          <cell r="FL553" t="str">
            <v/>
          </cell>
          <cell r="FM553" t="str">
            <v/>
          </cell>
          <cell r="FN553" t="str">
            <v/>
          </cell>
          <cell r="FO553" t="str">
            <v/>
          </cell>
          <cell r="FP553" t="str">
            <v/>
          </cell>
          <cell r="FQ553" t="str">
            <v/>
          </cell>
          <cell r="FR553" t="str">
            <v/>
          </cell>
          <cell r="FS553" t="str">
            <v/>
          </cell>
          <cell r="FT553" t="str">
            <v/>
          </cell>
          <cell r="FU553" t="str">
            <v/>
          </cell>
          <cell r="FV553" t="str">
            <v/>
          </cell>
          <cell r="FW553" t="str">
            <v/>
          </cell>
          <cell r="FX553" t="str">
            <v/>
          </cell>
          <cell r="FY553" t="str">
            <v/>
          </cell>
          <cell r="FZ553" t="str">
            <v/>
          </cell>
          <cell r="GA553" t="str">
            <v/>
          </cell>
          <cell r="GB553" t="str">
            <v/>
          </cell>
          <cell r="GC553" t="str">
            <v/>
          </cell>
          <cell r="GD553" t="str">
            <v/>
          </cell>
          <cell r="GE553" t="str">
            <v/>
          </cell>
          <cell r="GF553" t="str">
            <v/>
          </cell>
          <cell r="GG553" t="str">
            <v/>
          </cell>
          <cell r="GH553" t="str">
            <v/>
          </cell>
          <cell r="GI553" t="str">
            <v/>
          </cell>
          <cell r="GJ553" t="str">
            <v/>
          </cell>
          <cell r="GK553" t="str">
            <v/>
          </cell>
          <cell r="GL553" t="str">
            <v/>
          </cell>
          <cell r="GM553" t="str">
            <v/>
          </cell>
          <cell r="GN553" t="str">
            <v/>
          </cell>
          <cell r="GO553" t="str">
            <v/>
          </cell>
          <cell r="GQ553">
            <v>553</v>
          </cell>
        </row>
        <row r="554">
          <cell r="A554" t="str">
            <v>9401F</v>
          </cell>
          <cell r="B554" t="str">
            <v>Osaka Metropolitan University</v>
          </cell>
          <cell r="C554" t="str">
            <v>Graduate School of Science</v>
          </cell>
          <cell r="D554" t="str">
            <v>Department of Biological
Chemistry</v>
          </cell>
          <cell r="G554" t="str">
            <v>https://www.omu.ac.jp/sci/en/graduate/</v>
          </cell>
          <cell r="H554" t="str">
            <v>Master's degree candidates are not accepted</v>
          </cell>
          <cell r="J554" t="str">
            <v>Mandatory</v>
          </cell>
          <cell r="K554" t="str">
            <v>https://www.omu.ac.jp/sci/biochem/staff.html</v>
          </cell>
          <cell r="L554" t="str">
            <v>for_PreApplication_Matching</v>
          </cell>
          <cell r="M554" t="str">
            <v>緑</v>
          </cell>
          <cell r="ES554" t="str">
            <v/>
          </cell>
          <cell r="ET554" t="str">
            <v/>
          </cell>
          <cell r="EU554" t="str">
            <v/>
          </cell>
          <cell r="EV554" t="str">
            <v/>
          </cell>
          <cell r="EW554" t="str">
            <v/>
          </cell>
          <cell r="EX554" t="str">
            <v/>
          </cell>
          <cell r="EY554" t="str">
            <v/>
          </cell>
          <cell r="EZ554" t="str">
            <v/>
          </cell>
          <cell r="FA554" t="str">
            <v/>
          </cell>
          <cell r="FB554" t="str">
            <v/>
          </cell>
          <cell r="FC554" t="str">
            <v/>
          </cell>
          <cell r="FD554" t="str">
            <v/>
          </cell>
          <cell r="FE554" t="str">
            <v/>
          </cell>
          <cell r="FF554" t="str">
            <v/>
          </cell>
          <cell r="FG554" t="str">
            <v/>
          </cell>
          <cell r="FH554" t="str">
            <v/>
          </cell>
          <cell r="FI554" t="str">
            <v/>
          </cell>
          <cell r="FJ554" t="str">
            <v/>
          </cell>
          <cell r="FK554" t="str">
            <v/>
          </cell>
          <cell r="FL554" t="str">
            <v/>
          </cell>
          <cell r="FM554" t="str">
            <v/>
          </cell>
          <cell r="FN554" t="str">
            <v/>
          </cell>
          <cell r="FO554" t="str">
            <v/>
          </cell>
          <cell r="FP554" t="str">
            <v/>
          </cell>
          <cell r="FQ554" t="str">
            <v/>
          </cell>
          <cell r="FR554" t="str">
            <v/>
          </cell>
          <cell r="FS554" t="str">
            <v/>
          </cell>
          <cell r="FT554" t="str">
            <v/>
          </cell>
          <cell r="FU554" t="str">
            <v/>
          </cell>
          <cell r="FV554" t="str">
            <v/>
          </cell>
          <cell r="FW554" t="str">
            <v/>
          </cell>
          <cell r="FX554" t="str">
            <v/>
          </cell>
          <cell r="FY554" t="str">
            <v/>
          </cell>
          <cell r="FZ554" t="str">
            <v/>
          </cell>
          <cell r="GA554" t="str">
            <v/>
          </cell>
          <cell r="GB554" t="str">
            <v/>
          </cell>
          <cell r="GC554" t="str">
            <v/>
          </cell>
          <cell r="GD554" t="str">
            <v/>
          </cell>
          <cell r="GE554" t="str">
            <v/>
          </cell>
          <cell r="GF554" t="str">
            <v/>
          </cell>
          <cell r="GG554" t="str">
            <v/>
          </cell>
          <cell r="GH554" t="str">
            <v/>
          </cell>
          <cell r="GI554" t="str">
            <v/>
          </cell>
          <cell r="GJ554" t="str">
            <v/>
          </cell>
          <cell r="GK554" t="str">
            <v/>
          </cell>
          <cell r="GL554" t="str">
            <v/>
          </cell>
          <cell r="GM554" t="str">
            <v/>
          </cell>
          <cell r="GN554" t="str">
            <v/>
          </cell>
          <cell r="GO554" t="str">
            <v/>
          </cell>
          <cell r="GQ554">
            <v>554</v>
          </cell>
        </row>
        <row r="555">
          <cell r="A555" t="str">
            <v>9403A</v>
          </cell>
          <cell r="B555" t="str">
            <v>Osaka Metropolitan University</v>
          </cell>
          <cell r="C555" t="str">
            <v>Graduate school of Agriculture</v>
          </cell>
          <cell r="D555" t="str">
            <v>Department of Agricultural Biology</v>
          </cell>
          <cell r="G555" t="str">
            <v>https://www.omu.ac.jp/agri/en/graduate/agribio/</v>
          </cell>
          <cell r="H555" t="str">
            <v>Master's degree candidates are not accepted</v>
          </cell>
          <cell r="J555" t="str">
            <v>Mandatory</v>
          </cell>
          <cell r="K555" t="str">
            <v>https://www.omu.ac.jp/admissions/assets/agri_in_D_boshuuyoukou_eng.pdf</v>
          </cell>
          <cell r="L555" t="str">
            <v>for_PreApplication_Matching</v>
          </cell>
          <cell r="M555" t="str">
            <v>緑</v>
          </cell>
          <cell r="ES555" t="str">
            <v>E37</v>
          </cell>
          <cell r="ET555" t="str">
            <v>F38</v>
          </cell>
          <cell r="EU555" t="str">
            <v>F39</v>
          </cell>
          <cell r="EV555" t="str">
            <v/>
          </cell>
          <cell r="EW555" t="str">
            <v/>
          </cell>
          <cell r="EX555" t="str">
            <v/>
          </cell>
          <cell r="EY555" t="str">
            <v/>
          </cell>
          <cell r="EZ555" t="str">
            <v/>
          </cell>
          <cell r="FA555" t="str">
            <v/>
          </cell>
          <cell r="FB555" t="str">
            <v/>
          </cell>
          <cell r="FC555" t="str">
            <v/>
          </cell>
          <cell r="FD555" t="str">
            <v/>
          </cell>
          <cell r="FE555" t="str">
            <v/>
          </cell>
          <cell r="FF555" t="str">
            <v/>
          </cell>
          <cell r="FG555" t="str">
            <v/>
          </cell>
          <cell r="FH555" t="str">
            <v/>
          </cell>
          <cell r="FI555" t="str">
            <v/>
          </cell>
          <cell r="FJ555" t="str">
            <v/>
          </cell>
          <cell r="FK555" t="str">
            <v/>
          </cell>
          <cell r="FL555" t="str">
            <v/>
          </cell>
          <cell r="FM555" t="str">
            <v/>
          </cell>
          <cell r="FN555" t="str">
            <v/>
          </cell>
          <cell r="FO555" t="str">
            <v/>
          </cell>
          <cell r="FP555" t="str">
            <v/>
          </cell>
          <cell r="FQ555" t="str">
            <v/>
          </cell>
          <cell r="FR555" t="str">
            <v/>
          </cell>
          <cell r="FS555" t="str">
            <v/>
          </cell>
          <cell r="FT555" t="str">
            <v/>
          </cell>
          <cell r="FU555" t="str">
            <v/>
          </cell>
          <cell r="FV555" t="str">
            <v/>
          </cell>
          <cell r="FW555" t="str">
            <v/>
          </cell>
          <cell r="FX555" t="str">
            <v/>
          </cell>
          <cell r="FY555" t="str">
            <v/>
          </cell>
          <cell r="FZ555" t="str">
            <v/>
          </cell>
          <cell r="GA555" t="str">
            <v/>
          </cell>
          <cell r="GB555" t="str">
            <v/>
          </cell>
          <cell r="GC555" t="str">
            <v/>
          </cell>
          <cell r="GD555" t="str">
            <v/>
          </cell>
          <cell r="GE555" t="str">
            <v/>
          </cell>
          <cell r="GF555" t="str">
            <v/>
          </cell>
          <cell r="GG555" t="str">
            <v/>
          </cell>
          <cell r="GH555" t="str">
            <v/>
          </cell>
          <cell r="GI555" t="str">
            <v/>
          </cell>
          <cell r="GJ555" t="str">
            <v/>
          </cell>
          <cell r="GK555" t="str">
            <v/>
          </cell>
          <cell r="GL555" t="str">
            <v/>
          </cell>
          <cell r="GM555" t="str">
            <v/>
          </cell>
          <cell r="GN555" t="str">
            <v/>
          </cell>
          <cell r="GO555" t="str">
            <v/>
          </cell>
          <cell r="GQ555">
            <v>555</v>
          </cell>
        </row>
        <row r="556">
          <cell r="A556" t="str">
            <v>9403B</v>
          </cell>
          <cell r="B556" t="str">
            <v>Osaka Metropolitan University</v>
          </cell>
          <cell r="C556" t="str">
            <v>Graduate school of Agriculture</v>
          </cell>
          <cell r="D556" t="str">
            <v>Department of Applied Biological Chemistry</v>
          </cell>
          <cell r="E556" t="str">
            <v>Applied Microbiology</v>
          </cell>
          <cell r="F556" t="str">
            <v>TANI, Shuji</v>
          </cell>
          <cell r="G556" t="str">
            <v>https://www.omu.ac.jp/agri/shuji_e/</v>
          </cell>
          <cell r="H556" t="str">
            <v>Master's degree candidates are not accepted</v>
          </cell>
          <cell r="J556" t="str">
            <v>Mandatory</v>
          </cell>
          <cell r="K556" t="str">
            <v>https://www.omu.ac.jp/admissions/assets/agri_in_D_boshuuyoukou_eng.pdf</v>
          </cell>
          <cell r="L556" t="str">
            <v>for_PreApplication_Matching</v>
          </cell>
          <cell r="M556" t="str">
            <v>緑</v>
          </cell>
          <cell r="N556">
            <v>38020</v>
          </cell>
          <cell r="ES556" t="str">
            <v>F38</v>
          </cell>
          <cell r="ET556" t="str">
            <v/>
          </cell>
          <cell r="EU556" t="str">
            <v/>
          </cell>
          <cell r="EV556" t="str">
            <v/>
          </cell>
          <cell r="EW556" t="str">
            <v/>
          </cell>
          <cell r="EX556" t="str">
            <v/>
          </cell>
          <cell r="EY556" t="str">
            <v/>
          </cell>
          <cell r="EZ556" t="str">
            <v/>
          </cell>
          <cell r="FA556" t="str">
            <v/>
          </cell>
          <cell r="FB556" t="str">
            <v/>
          </cell>
          <cell r="FC556" t="str">
            <v/>
          </cell>
          <cell r="FD556" t="str">
            <v/>
          </cell>
          <cell r="FE556" t="str">
            <v/>
          </cell>
          <cell r="FF556" t="str">
            <v/>
          </cell>
          <cell r="FG556" t="str">
            <v/>
          </cell>
          <cell r="FH556" t="str">
            <v/>
          </cell>
          <cell r="FI556" t="str">
            <v/>
          </cell>
          <cell r="FJ556" t="str">
            <v/>
          </cell>
          <cell r="FK556" t="str">
            <v/>
          </cell>
          <cell r="FL556" t="str">
            <v/>
          </cell>
          <cell r="FM556" t="str">
            <v/>
          </cell>
          <cell r="FN556" t="str">
            <v/>
          </cell>
          <cell r="FO556" t="str">
            <v/>
          </cell>
          <cell r="FP556" t="str">
            <v/>
          </cell>
          <cell r="FQ556" t="str">
            <v/>
          </cell>
          <cell r="FR556" t="str">
            <v/>
          </cell>
          <cell r="FS556" t="str">
            <v/>
          </cell>
          <cell r="FT556" t="str">
            <v/>
          </cell>
          <cell r="FU556" t="str">
            <v/>
          </cell>
          <cell r="FV556" t="str">
            <v/>
          </cell>
          <cell r="FW556" t="str">
            <v/>
          </cell>
          <cell r="FX556" t="str">
            <v/>
          </cell>
          <cell r="FY556" t="str">
            <v/>
          </cell>
          <cell r="FZ556" t="str">
            <v/>
          </cell>
          <cell r="GA556" t="str">
            <v/>
          </cell>
          <cell r="GB556" t="str">
            <v/>
          </cell>
          <cell r="GC556" t="str">
            <v/>
          </cell>
          <cell r="GD556" t="str">
            <v/>
          </cell>
          <cell r="GE556" t="str">
            <v/>
          </cell>
          <cell r="GF556" t="str">
            <v/>
          </cell>
          <cell r="GG556" t="str">
            <v/>
          </cell>
          <cell r="GH556" t="str">
            <v/>
          </cell>
          <cell r="GI556" t="str">
            <v/>
          </cell>
          <cell r="GJ556" t="str">
            <v/>
          </cell>
          <cell r="GK556" t="str">
            <v/>
          </cell>
          <cell r="GL556" t="str">
            <v/>
          </cell>
          <cell r="GM556" t="str">
            <v/>
          </cell>
          <cell r="GN556" t="str">
            <v/>
          </cell>
          <cell r="GO556" t="str">
            <v/>
          </cell>
          <cell r="GQ556">
            <v>556</v>
          </cell>
        </row>
        <row r="557">
          <cell r="A557" t="str">
            <v>9701A</v>
          </cell>
          <cell r="B557" t="str">
            <v>Tokyo International University</v>
          </cell>
          <cell r="C557" t="str">
            <v>Graduate School of Economics</v>
          </cell>
          <cell r="D557" t="str">
            <v>Economics Major</v>
          </cell>
          <cell r="G557" t="str">
            <v>https://www.tiu.ac.jp/etrack/graduate/gbe.html</v>
          </cell>
          <cell r="H557" t="str">
            <v>Mandatory</v>
          </cell>
          <cell r="I557" t="str">
            <v xml:space="preserve">https://www.tiu.ac.jp/etrack/info/docs/graduate_e_faculty.pdf
</v>
          </cell>
          <cell r="J557" t="str">
            <v>Not mandatory</v>
          </cell>
          <cell r="L557" t="str">
            <v>for_PreApplication_Matching</v>
          </cell>
          <cell r="M557" t="str">
            <v>緑</v>
          </cell>
          <cell r="N557">
            <v>7010</v>
          </cell>
          <cell r="O557">
            <v>7020</v>
          </cell>
          <cell r="P557">
            <v>7030</v>
          </cell>
          <cell r="Q557">
            <v>7040</v>
          </cell>
          <cell r="R557">
            <v>7050</v>
          </cell>
          <cell r="S557">
            <v>7060</v>
          </cell>
          <cell r="T557">
            <v>41010</v>
          </cell>
          <cell r="U557">
            <v>41020</v>
          </cell>
          <cell r="V557">
            <v>41030</v>
          </cell>
          <cell r="W557">
            <v>41040</v>
          </cell>
          <cell r="X557">
            <v>41050</v>
          </cell>
          <cell r="ES557" t="str">
            <v>A7</v>
          </cell>
          <cell r="ET557" t="str">
            <v>F41</v>
          </cell>
          <cell r="EU557" t="str">
            <v/>
          </cell>
          <cell r="EV557" t="str">
            <v/>
          </cell>
          <cell r="EW557" t="str">
            <v/>
          </cell>
          <cell r="EX557" t="str">
            <v/>
          </cell>
          <cell r="EY557" t="str">
            <v/>
          </cell>
          <cell r="EZ557" t="str">
            <v/>
          </cell>
          <cell r="FA557" t="str">
            <v/>
          </cell>
          <cell r="FB557" t="str">
            <v/>
          </cell>
          <cell r="FC557" t="str">
            <v/>
          </cell>
          <cell r="FD557" t="str">
            <v/>
          </cell>
          <cell r="FE557" t="str">
            <v/>
          </cell>
          <cell r="FF557" t="str">
            <v/>
          </cell>
          <cell r="FG557" t="str">
            <v/>
          </cell>
          <cell r="FH557" t="str">
            <v/>
          </cell>
          <cell r="FI557" t="str">
            <v/>
          </cell>
          <cell r="FJ557" t="str">
            <v/>
          </cell>
          <cell r="FK557" t="str">
            <v/>
          </cell>
          <cell r="FL557" t="str">
            <v/>
          </cell>
          <cell r="FM557" t="str">
            <v/>
          </cell>
          <cell r="FN557" t="str">
            <v/>
          </cell>
          <cell r="FO557" t="str">
            <v/>
          </cell>
          <cell r="FP557" t="str">
            <v/>
          </cell>
          <cell r="FQ557" t="str">
            <v/>
          </cell>
          <cell r="FR557" t="str">
            <v/>
          </cell>
          <cell r="FS557" t="str">
            <v/>
          </cell>
          <cell r="FT557" t="str">
            <v/>
          </cell>
          <cell r="FU557" t="str">
            <v/>
          </cell>
          <cell r="FV557" t="str">
            <v/>
          </cell>
          <cell r="FW557" t="str">
            <v/>
          </cell>
          <cell r="FX557" t="str">
            <v/>
          </cell>
          <cell r="FY557" t="str">
            <v/>
          </cell>
          <cell r="FZ557" t="str">
            <v/>
          </cell>
          <cell r="GA557" t="str">
            <v/>
          </cell>
          <cell r="GB557" t="str">
            <v/>
          </cell>
          <cell r="GC557" t="str">
            <v/>
          </cell>
          <cell r="GD557" t="str">
            <v/>
          </cell>
          <cell r="GE557" t="str">
            <v/>
          </cell>
          <cell r="GF557" t="str">
            <v/>
          </cell>
          <cell r="GG557" t="str">
            <v/>
          </cell>
          <cell r="GH557" t="str">
            <v/>
          </cell>
          <cell r="GI557" t="str">
            <v/>
          </cell>
          <cell r="GJ557" t="str">
            <v/>
          </cell>
          <cell r="GK557" t="str">
            <v/>
          </cell>
          <cell r="GL557" t="str">
            <v/>
          </cell>
          <cell r="GM557" t="str">
            <v/>
          </cell>
          <cell r="GN557" t="str">
            <v/>
          </cell>
          <cell r="GO557" t="str">
            <v/>
          </cell>
          <cell r="GQ557">
            <v>557</v>
          </cell>
        </row>
        <row r="558">
          <cell r="A558" t="str">
            <v>9703A</v>
          </cell>
          <cell r="B558" t="str">
            <v>Tokyo International University</v>
          </cell>
          <cell r="C558" t="str">
            <v>Graduate School of International Relations</v>
          </cell>
          <cell r="D558" t="str">
            <v>International Relations Major (English Track Program)</v>
          </cell>
          <cell r="G558" t="str">
            <v>https://www.tiu.ac.jp/etrack/graduate/gir.html</v>
          </cell>
          <cell r="H558" t="str">
            <v>Mandatory</v>
          </cell>
          <cell r="I558" t="str">
            <v>https://www.tiu.ac.jp/etrack/faculty/ir.html</v>
          </cell>
          <cell r="J558" t="str">
            <v>PhD candidates are not accepted</v>
          </cell>
          <cell r="L558" t="str">
            <v>for_PreApplication_Matching</v>
          </cell>
          <cell r="M558" t="str">
            <v>緑</v>
          </cell>
          <cell r="N558">
            <v>1040</v>
          </cell>
          <cell r="O558">
            <v>1080</v>
          </cell>
          <cell r="P558">
            <v>2010</v>
          </cell>
          <cell r="Q558">
            <v>3010</v>
          </cell>
          <cell r="R558">
            <v>5030</v>
          </cell>
          <cell r="S558">
            <v>6010</v>
          </cell>
          <cell r="T558">
            <v>6020</v>
          </cell>
          <cell r="U558" t="str">
            <v>80010A6</v>
          </cell>
          <cell r="V558" t="str">
            <v>80030A6</v>
          </cell>
          <cell r="W558">
            <v>7010</v>
          </cell>
          <cell r="X558">
            <v>7050</v>
          </cell>
          <cell r="Y558">
            <v>8010</v>
          </cell>
          <cell r="ES558" t="str">
            <v>A1</v>
          </cell>
          <cell r="ET558" t="str">
            <v>A2</v>
          </cell>
          <cell r="EU558" t="str">
            <v>A3</v>
          </cell>
          <cell r="EV558" t="str">
            <v>A5</v>
          </cell>
          <cell r="EW558" t="str">
            <v>A6</v>
          </cell>
          <cell r="EX558" t="str">
            <v>A7</v>
          </cell>
          <cell r="EY558" t="str">
            <v>A8</v>
          </cell>
          <cell r="EZ558" t="str">
            <v/>
          </cell>
          <cell r="FA558" t="str">
            <v/>
          </cell>
          <cell r="FB558" t="str">
            <v/>
          </cell>
          <cell r="FC558" t="str">
            <v/>
          </cell>
          <cell r="FD558" t="str">
            <v/>
          </cell>
          <cell r="FE558" t="str">
            <v/>
          </cell>
          <cell r="FF558" t="str">
            <v/>
          </cell>
          <cell r="FG558" t="str">
            <v/>
          </cell>
          <cell r="FH558" t="str">
            <v/>
          </cell>
          <cell r="FI558" t="str">
            <v/>
          </cell>
          <cell r="FJ558" t="str">
            <v/>
          </cell>
          <cell r="FK558" t="str">
            <v/>
          </cell>
          <cell r="FL558" t="str">
            <v/>
          </cell>
          <cell r="FM558" t="str">
            <v/>
          </cell>
          <cell r="FN558" t="str">
            <v/>
          </cell>
          <cell r="FO558" t="str">
            <v/>
          </cell>
          <cell r="FP558" t="str">
            <v/>
          </cell>
          <cell r="FQ558" t="str">
            <v/>
          </cell>
          <cell r="FR558" t="str">
            <v/>
          </cell>
          <cell r="FS558" t="str">
            <v/>
          </cell>
          <cell r="FT558" t="str">
            <v/>
          </cell>
          <cell r="FU558" t="str">
            <v/>
          </cell>
          <cell r="FV558" t="str">
            <v/>
          </cell>
          <cell r="FW558" t="str">
            <v/>
          </cell>
          <cell r="FX558" t="str">
            <v/>
          </cell>
          <cell r="FY558" t="str">
            <v/>
          </cell>
          <cell r="FZ558" t="str">
            <v/>
          </cell>
          <cell r="GA558" t="str">
            <v/>
          </cell>
          <cell r="GB558" t="str">
            <v/>
          </cell>
          <cell r="GC558" t="str">
            <v/>
          </cell>
          <cell r="GD558" t="str">
            <v/>
          </cell>
          <cell r="GE558" t="str">
            <v/>
          </cell>
          <cell r="GF558" t="str">
            <v/>
          </cell>
          <cell r="GG558" t="str">
            <v/>
          </cell>
          <cell r="GH558" t="str">
            <v/>
          </cell>
          <cell r="GI558" t="str">
            <v/>
          </cell>
          <cell r="GJ558" t="str">
            <v/>
          </cell>
          <cell r="GK558" t="str">
            <v/>
          </cell>
          <cell r="GL558" t="str">
            <v/>
          </cell>
          <cell r="GM558" t="str">
            <v/>
          </cell>
          <cell r="GN558" t="str">
            <v/>
          </cell>
          <cell r="GO558" t="str">
            <v/>
          </cell>
          <cell r="GQ558">
            <v>558</v>
          </cell>
        </row>
        <row r="559">
          <cell r="A559" t="str">
            <v>9901A</v>
          </cell>
          <cell r="B559" t="str">
            <v>Tokyo University of Science</v>
          </cell>
          <cell r="C559" t="str">
            <v>Graduate School of Biological Sciences</v>
          </cell>
          <cell r="D559" t="str">
            <v>Department of Biological Sciences</v>
          </cell>
          <cell r="G559" t="str">
            <v>https://www.ribs.tus.ac.jp/en/</v>
          </cell>
          <cell r="H559" t="str">
            <v>Mandatory</v>
          </cell>
          <cell r="I559" t="str">
            <v>https://www.ribs.tus.ac.jp/en/scientists/</v>
          </cell>
          <cell r="J559" t="str">
            <v>Mandatory</v>
          </cell>
          <cell r="K559" t="str">
            <v>https://www.ribs.tus.ac.jp/en/scientists/</v>
          </cell>
          <cell r="L559" t="str">
            <v>for_PreApplication_Matching</v>
          </cell>
          <cell r="M559" t="str">
            <v>緑</v>
          </cell>
          <cell r="N559">
            <v>42030</v>
          </cell>
          <cell r="O559">
            <v>42040</v>
          </cell>
          <cell r="P559">
            <v>43010</v>
          </cell>
          <cell r="Q559">
            <v>43020</v>
          </cell>
          <cell r="R559">
            <v>43030</v>
          </cell>
          <cell r="S559">
            <v>43040</v>
          </cell>
          <cell r="T559">
            <v>43050</v>
          </cell>
          <cell r="U559">
            <v>43060</v>
          </cell>
          <cell r="V559">
            <v>44010</v>
          </cell>
          <cell r="W559">
            <v>44020</v>
          </cell>
          <cell r="X559">
            <v>44050</v>
          </cell>
          <cell r="Y559">
            <v>45010</v>
          </cell>
          <cell r="Z559">
            <v>46010</v>
          </cell>
          <cell r="AA559">
            <v>46020</v>
          </cell>
          <cell r="AB559">
            <v>46030</v>
          </cell>
          <cell r="AC559">
            <v>47030</v>
          </cell>
          <cell r="AD559">
            <v>47040</v>
          </cell>
          <cell r="AE559">
            <v>48020</v>
          </cell>
          <cell r="AF559">
            <v>48040</v>
          </cell>
          <cell r="AG559">
            <v>49010</v>
          </cell>
          <cell r="AH559">
            <v>49020</v>
          </cell>
          <cell r="AI559">
            <v>49030</v>
          </cell>
          <cell r="AJ559">
            <v>49070</v>
          </cell>
          <cell r="AK559">
            <v>50010</v>
          </cell>
          <cell r="AL559">
            <v>50020</v>
          </cell>
          <cell r="AM559">
            <v>51010</v>
          </cell>
          <cell r="AN559">
            <v>51020</v>
          </cell>
          <cell r="AO559">
            <v>51030</v>
          </cell>
          <cell r="AP559">
            <v>54010</v>
          </cell>
          <cell r="AQ559">
            <v>54020</v>
          </cell>
          <cell r="AR559">
            <v>54030</v>
          </cell>
          <cell r="AS559">
            <v>54040</v>
          </cell>
          <cell r="AT559">
            <v>60010</v>
          </cell>
          <cell r="AU559">
            <v>60020</v>
          </cell>
          <cell r="AV559">
            <v>60030</v>
          </cell>
          <cell r="AW559">
            <v>62010</v>
          </cell>
          <cell r="ES559" t="str">
            <v>F42</v>
          </cell>
          <cell r="ET559" t="str">
            <v>G43</v>
          </cell>
          <cell r="EU559" t="str">
            <v>G44</v>
          </cell>
          <cell r="EV559" t="str">
            <v>G45</v>
          </cell>
          <cell r="EW559" t="str">
            <v>G46</v>
          </cell>
          <cell r="EX559" t="str">
            <v>H47</v>
          </cell>
          <cell r="EY559" t="str">
            <v>H48</v>
          </cell>
          <cell r="EZ559" t="str">
            <v>H49</v>
          </cell>
          <cell r="FA559" t="str">
            <v>I50</v>
          </cell>
          <cell r="FB559" t="str">
            <v>I51</v>
          </cell>
          <cell r="FC559" t="str">
            <v>I54</v>
          </cell>
          <cell r="FD559" t="str">
            <v>J60</v>
          </cell>
          <cell r="FE559" t="str">
            <v>J62</v>
          </cell>
          <cell r="FF559" t="str">
            <v/>
          </cell>
          <cell r="FG559" t="str">
            <v/>
          </cell>
          <cell r="FH559" t="str">
            <v/>
          </cell>
          <cell r="FI559" t="str">
            <v/>
          </cell>
          <cell r="FJ559" t="str">
            <v/>
          </cell>
          <cell r="FK559" t="str">
            <v/>
          </cell>
          <cell r="FL559" t="str">
            <v/>
          </cell>
          <cell r="FM559" t="str">
            <v/>
          </cell>
          <cell r="FN559" t="str">
            <v/>
          </cell>
          <cell r="FO559" t="str">
            <v/>
          </cell>
          <cell r="FP559" t="str">
            <v/>
          </cell>
          <cell r="FQ559" t="str">
            <v/>
          </cell>
          <cell r="FR559" t="str">
            <v/>
          </cell>
          <cell r="FS559" t="str">
            <v/>
          </cell>
          <cell r="FT559" t="str">
            <v/>
          </cell>
          <cell r="FU559" t="str">
            <v/>
          </cell>
          <cell r="FV559" t="str">
            <v/>
          </cell>
          <cell r="FW559" t="str">
            <v/>
          </cell>
          <cell r="FX559" t="str">
            <v/>
          </cell>
          <cell r="FY559" t="str">
            <v/>
          </cell>
          <cell r="FZ559" t="str">
            <v/>
          </cell>
          <cell r="GA559" t="str">
            <v/>
          </cell>
          <cell r="GB559" t="str">
            <v/>
          </cell>
          <cell r="GC559" t="str">
            <v/>
          </cell>
          <cell r="GD559" t="str">
            <v/>
          </cell>
          <cell r="GE559" t="str">
            <v/>
          </cell>
          <cell r="GF559" t="str">
            <v/>
          </cell>
          <cell r="GG559" t="str">
            <v/>
          </cell>
          <cell r="GH559" t="str">
            <v/>
          </cell>
          <cell r="GI559" t="str">
            <v/>
          </cell>
          <cell r="GJ559" t="str">
            <v/>
          </cell>
          <cell r="GK559" t="str">
            <v/>
          </cell>
          <cell r="GL559" t="str">
            <v/>
          </cell>
          <cell r="GM559" t="str">
            <v/>
          </cell>
          <cell r="GN559" t="str">
            <v/>
          </cell>
          <cell r="GO559" t="str">
            <v/>
          </cell>
          <cell r="GQ559">
            <v>559</v>
          </cell>
        </row>
        <row r="560">
          <cell r="A560" t="str">
            <v>9902A</v>
          </cell>
          <cell r="B560" t="str">
            <v>Tokyo University of Science</v>
          </cell>
          <cell r="C560" t="str">
            <v>Graduate School of Science and Technology</v>
          </cell>
          <cell r="D560" t="str">
            <v>Department of Global Fire Science and Technology</v>
          </cell>
          <cell r="G560" t="str">
            <v>https://www.tus.ac.jp/en/grad/riko/kasai.html</v>
          </cell>
          <cell r="H560" t="str">
            <v>Mandatory</v>
          </cell>
          <cell r="I560" t="str">
            <v>https://www.tus.ac.jp/en/grad/riko/kasai.html</v>
          </cell>
          <cell r="J560" t="str">
            <v>Mandatory</v>
          </cell>
          <cell r="K560" t="str">
            <v>https://www.tus.ac.jp/en/grad/riko/kasai.html</v>
          </cell>
          <cell r="L560" t="str">
            <v>for_PreApplication_Matching</v>
          </cell>
          <cell r="M560" t="str">
            <v>緑</v>
          </cell>
          <cell r="N560">
            <v>23020</v>
          </cell>
          <cell r="O560">
            <v>25020</v>
          </cell>
          <cell r="P560">
            <v>25030</v>
          </cell>
          <cell r="ES560" t="str">
            <v>C23</v>
          </cell>
          <cell r="ET560" t="str">
            <v>C25</v>
          </cell>
          <cell r="EU560" t="str">
            <v/>
          </cell>
          <cell r="EV560" t="str">
            <v/>
          </cell>
          <cell r="EW560" t="str">
            <v/>
          </cell>
          <cell r="EX560" t="str">
            <v/>
          </cell>
          <cell r="EY560" t="str">
            <v/>
          </cell>
          <cell r="EZ560" t="str">
            <v/>
          </cell>
          <cell r="FA560" t="str">
            <v/>
          </cell>
          <cell r="FB560" t="str">
            <v/>
          </cell>
          <cell r="FC560" t="str">
            <v/>
          </cell>
          <cell r="FD560" t="str">
            <v/>
          </cell>
          <cell r="FE560" t="str">
            <v/>
          </cell>
          <cell r="FF560" t="str">
            <v/>
          </cell>
          <cell r="FG560" t="str">
            <v/>
          </cell>
          <cell r="FH560" t="str">
            <v/>
          </cell>
          <cell r="FI560" t="str">
            <v/>
          </cell>
          <cell r="FJ560" t="str">
            <v/>
          </cell>
          <cell r="FK560" t="str">
            <v/>
          </cell>
          <cell r="FL560" t="str">
            <v/>
          </cell>
          <cell r="FM560" t="str">
            <v/>
          </cell>
          <cell r="FN560" t="str">
            <v/>
          </cell>
          <cell r="FO560" t="str">
            <v/>
          </cell>
          <cell r="FP560" t="str">
            <v/>
          </cell>
          <cell r="FQ560" t="str">
            <v/>
          </cell>
          <cell r="FR560" t="str">
            <v/>
          </cell>
          <cell r="FS560" t="str">
            <v/>
          </cell>
          <cell r="FT560" t="str">
            <v/>
          </cell>
          <cell r="FU560" t="str">
            <v/>
          </cell>
          <cell r="FV560" t="str">
            <v/>
          </cell>
          <cell r="FW560" t="str">
            <v/>
          </cell>
          <cell r="FX560" t="str">
            <v/>
          </cell>
          <cell r="FY560" t="str">
            <v/>
          </cell>
          <cell r="FZ560" t="str">
            <v/>
          </cell>
          <cell r="GA560" t="str">
            <v/>
          </cell>
          <cell r="GB560" t="str">
            <v/>
          </cell>
          <cell r="GC560" t="str">
            <v/>
          </cell>
          <cell r="GD560" t="str">
            <v/>
          </cell>
          <cell r="GE560" t="str">
            <v/>
          </cell>
          <cell r="GF560" t="str">
            <v/>
          </cell>
          <cell r="GG560" t="str">
            <v/>
          </cell>
          <cell r="GH560" t="str">
            <v/>
          </cell>
          <cell r="GI560" t="str">
            <v/>
          </cell>
          <cell r="GJ560" t="str">
            <v/>
          </cell>
          <cell r="GK560" t="str">
            <v/>
          </cell>
          <cell r="GL560" t="str">
            <v/>
          </cell>
          <cell r="GM560" t="str">
            <v/>
          </cell>
          <cell r="GN560" t="str">
            <v/>
          </cell>
          <cell r="GO560" t="str">
            <v/>
          </cell>
          <cell r="GQ560">
            <v>560</v>
          </cell>
        </row>
        <row r="561">
          <cell r="GQ561">
            <v>561</v>
          </cell>
        </row>
        <row r="562">
          <cell r="GQ562">
            <v>562</v>
          </cell>
        </row>
        <row r="563">
          <cell r="GQ563">
            <v>563</v>
          </cell>
        </row>
        <row r="564">
          <cell r="GQ564">
            <v>564</v>
          </cell>
        </row>
        <row r="565">
          <cell r="GQ565">
            <v>565</v>
          </cell>
        </row>
        <row r="566">
          <cell r="GQ566">
            <v>566</v>
          </cell>
        </row>
        <row r="567">
          <cell r="GQ567">
            <v>567</v>
          </cell>
        </row>
        <row r="568">
          <cell r="GQ568">
            <v>568</v>
          </cell>
        </row>
        <row r="569">
          <cell r="GQ569">
            <v>569</v>
          </cell>
        </row>
        <row r="570">
          <cell r="GQ570">
            <v>570</v>
          </cell>
        </row>
        <row r="571">
          <cell r="GQ571">
            <v>571</v>
          </cell>
        </row>
        <row r="572">
          <cell r="GQ572">
            <v>572</v>
          </cell>
        </row>
        <row r="573">
          <cell r="GQ573">
            <v>573</v>
          </cell>
        </row>
        <row r="574">
          <cell r="GQ574">
            <v>574</v>
          </cell>
        </row>
        <row r="575">
          <cell r="GQ575">
            <v>575</v>
          </cell>
        </row>
        <row r="576">
          <cell r="GQ576">
            <v>576</v>
          </cell>
        </row>
        <row r="577">
          <cell r="GQ577">
            <v>577</v>
          </cell>
        </row>
        <row r="578">
          <cell r="GQ578">
            <v>578</v>
          </cell>
        </row>
        <row r="579">
          <cell r="GQ579">
            <v>579</v>
          </cell>
        </row>
        <row r="580">
          <cell r="GQ580">
            <v>580</v>
          </cell>
        </row>
        <row r="581">
          <cell r="GQ581">
            <v>581</v>
          </cell>
        </row>
        <row r="582">
          <cell r="GQ582">
            <v>582</v>
          </cell>
        </row>
        <row r="583">
          <cell r="GQ583">
            <v>583</v>
          </cell>
        </row>
        <row r="584">
          <cell r="GQ584">
            <v>584</v>
          </cell>
        </row>
        <row r="585">
          <cell r="GQ585">
            <v>585</v>
          </cell>
        </row>
        <row r="586">
          <cell r="GQ586">
            <v>586</v>
          </cell>
        </row>
        <row r="587">
          <cell r="GQ587">
            <v>587</v>
          </cell>
        </row>
        <row r="588">
          <cell r="GQ588">
            <v>588</v>
          </cell>
        </row>
        <row r="589">
          <cell r="GQ589">
            <v>589</v>
          </cell>
        </row>
        <row r="590">
          <cell r="GQ590">
            <v>590</v>
          </cell>
        </row>
        <row r="591">
          <cell r="GQ591">
            <v>591</v>
          </cell>
        </row>
        <row r="592">
          <cell r="GQ592">
            <v>592</v>
          </cell>
        </row>
        <row r="593">
          <cell r="GQ593">
            <v>593</v>
          </cell>
        </row>
        <row r="594">
          <cell r="GQ594">
            <v>594</v>
          </cell>
        </row>
        <row r="595">
          <cell r="GQ595">
            <v>595</v>
          </cell>
        </row>
        <row r="596">
          <cell r="GQ596">
            <v>596</v>
          </cell>
        </row>
        <row r="597">
          <cell r="GQ597">
            <v>597</v>
          </cell>
        </row>
        <row r="598">
          <cell r="GQ598">
            <v>598</v>
          </cell>
        </row>
        <row r="599">
          <cell r="GQ599">
            <v>599</v>
          </cell>
        </row>
        <row r="600">
          <cell r="GQ600">
            <v>600</v>
          </cell>
        </row>
        <row r="601">
          <cell r="GQ601">
            <v>601</v>
          </cell>
        </row>
        <row r="602">
          <cell r="GQ602">
            <v>602</v>
          </cell>
        </row>
        <row r="603">
          <cell r="GQ603">
            <v>603</v>
          </cell>
        </row>
        <row r="604">
          <cell r="GQ604">
            <v>604</v>
          </cell>
        </row>
        <row r="605">
          <cell r="GQ605">
            <v>605</v>
          </cell>
        </row>
        <row r="606">
          <cell r="GQ606">
            <v>606</v>
          </cell>
        </row>
        <row r="607">
          <cell r="GQ607">
            <v>607</v>
          </cell>
        </row>
        <row r="608">
          <cell r="GQ608">
            <v>608</v>
          </cell>
        </row>
        <row r="609">
          <cell r="GQ609">
            <v>609</v>
          </cell>
        </row>
        <row r="610">
          <cell r="GQ610">
            <v>610</v>
          </cell>
        </row>
        <row r="611">
          <cell r="GQ611">
            <v>611</v>
          </cell>
        </row>
        <row r="612">
          <cell r="GQ612">
            <v>612</v>
          </cell>
        </row>
        <row r="613">
          <cell r="GQ613">
            <v>613</v>
          </cell>
        </row>
        <row r="614">
          <cell r="GQ614">
            <v>614</v>
          </cell>
        </row>
        <row r="615">
          <cell r="GQ615">
            <v>615</v>
          </cell>
        </row>
        <row r="616">
          <cell r="GQ616">
            <v>616</v>
          </cell>
        </row>
        <row r="617">
          <cell r="GQ617">
            <v>617</v>
          </cell>
        </row>
        <row r="618">
          <cell r="GQ618">
            <v>618</v>
          </cell>
        </row>
        <row r="619">
          <cell r="GQ619">
            <v>619</v>
          </cell>
        </row>
        <row r="620">
          <cell r="GQ620">
            <v>620</v>
          </cell>
        </row>
        <row r="621">
          <cell r="GQ621">
            <v>621</v>
          </cell>
        </row>
        <row r="622">
          <cell r="GQ622">
            <v>622</v>
          </cell>
        </row>
        <row r="623">
          <cell r="GQ623">
            <v>623</v>
          </cell>
        </row>
        <row r="624">
          <cell r="GQ624">
            <v>624</v>
          </cell>
        </row>
        <row r="625">
          <cell r="GQ625">
            <v>625</v>
          </cell>
        </row>
        <row r="626">
          <cell r="GQ626">
            <v>626</v>
          </cell>
        </row>
        <row r="627">
          <cell r="GQ627">
            <v>627</v>
          </cell>
        </row>
        <row r="628">
          <cell r="GQ628">
            <v>628</v>
          </cell>
        </row>
        <row r="629">
          <cell r="GQ629">
            <v>629</v>
          </cell>
        </row>
        <row r="630">
          <cell r="GQ630">
            <v>630</v>
          </cell>
        </row>
        <row r="631">
          <cell r="GQ631">
            <v>631</v>
          </cell>
        </row>
        <row r="632">
          <cell r="GQ632">
            <v>632</v>
          </cell>
        </row>
        <row r="633">
          <cell r="GQ633">
            <v>633</v>
          </cell>
        </row>
        <row r="634">
          <cell r="GQ634">
            <v>634</v>
          </cell>
        </row>
        <row r="635">
          <cell r="GQ635">
            <v>635</v>
          </cell>
        </row>
        <row r="636">
          <cell r="GQ636">
            <v>636</v>
          </cell>
        </row>
        <row r="637">
          <cell r="GQ637">
            <v>637</v>
          </cell>
        </row>
        <row r="638">
          <cell r="GQ638">
            <v>638</v>
          </cell>
        </row>
        <row r="639">
          <cell r="GQ639">
            <v>639</v>
          </cell>
        </row>
        <row r="640">
          <cell r="GQ640">
            <v>640</v>
          </cell>
        </row>
        <row r="641">
          <cell r="GQ641">
            <v>641</v>
          </cell>
        </row>
        <row r="642">
          <cell r="GQ642">
            <v>642</v>
          </cell>
        </row>
        <row r="643">
          <cell r="GQ643">
            <v>643</v>
          </cell>
        </row>
        <row r="644">
          <cell r="GQ644">
            <v>644</v>
          </cell>
        </row>
        <row r="645">
          <cell r="GQ645">
            <v>645</v>
          </cell>
        </row>
        <row r="646">
          <cell r="GQ646">
            <v>646</v>
          </cell>
        </row>
        <row r="647">
          <cell r="GQ647">
            <v>647</v>
          </cell>
        </row>
        <row r="648">
          <cell r="GQ648">
            <v>648</v>
          </cell>
        </row>
        <row r="649">
          <cell r="GQ649">
            <v>649</v>
          </cell>
        </row>
        <row r="650">
          <cell r="GQ650">
            <v>650</v>
          </cell>
        </row>
        <row r="651">
          <cell r="GQ651">
            <v>651</v>
          </cell>
        </row>
        <row r="652">
          <cell r="GQ652">
            <v>652</v>
          </cell>
        </row>
        <row r="653">
          <cell r="GQ653">
            <v>653</v>
          </cell>
        </row>
        <row r="654">
          <cell r="GQ654">
            <v>654</v>
          </cell>
        </row>
        <row r="655">
          <cell r="GQ655">
            <v>655</v>
          </cell>
        </row>
        <row r="656">
          <cell r="GQ656">
            <v>656</v>
          </cell>
        </row>
        <row r="657">
          <cell r="GQ657">
            <v>657</v>
          </cell>
        </row>
        <row r="658">
          <cell r="GQ658">
            <v>658</v>
          </cell>
        </row>
        <row r="659">
          <cell r="GQ659">
            <v>659</v>
          </cell>
        </row>
        <row r="660">
          <cell r="GQ660">
            <v>660</v>
          </cell>
        </row>
        <row r="661">
          <cell r="GQ661">
            <v>661</v>
          </cell>
        </row>
        <row r="662">
          <cell r="GQ662">
            <v>662</v>
          </cell>
        </row>
        <row r="663">
          <cell r="GQ663">
            <v>663</v>
          </cell>
        </row>
        <row r="664">
          <cell r="GQ664">
            <v>664</v>
          </cell>
        </row>
        <row r="665">
          <cell r="GQ665">
            <v>665</v>
          </cell>
        </row>
        <row r="666">
          <cell r="GQ666">
            <v>666</v>
          </cell>
        </row>
        <row r="667">
          <cell r="GQ667">
            <v>667</v>
          </cell>
        </row>
        <row r="668">
          <cell r="GQ668">
            <v>668</v>
          </cell>
        </row>
        <row r="669">
          <cell r="GQ669">
            <v>669</v>
          </cell>
        </row>
        <row r="670">
          <cell r="GQ670">
            <v>670</v>
          </cell>
        </row>
        <row r="671">
          <cell r="GQ671">
            <v>671</v>
          </cell>
        </row>
        <row r="672">
          <cell r="GQ672">
            <v>672</v>
          </cell>
        </row>
        <row r="673">
          <cell r="GQ673">
            <v>673</v>
          </cell>
        </row>
        <row r="674">
          <cell r="GQ674">
            <v>674</v>
          </cell>
        </row>
        <row r="675">
          <cell r="GQ675">
            <v>675</v>
          </cell>
        </row>
        <row r="676">
          <cell r="GQ676">
            <v>676</v>
          </cell>
        </row>
        <row r="677">
          <cell r="GQ677">
            <v>677</v>
          </cell>
        </row>
        <row r="678">
          <cell r="GQ678">
            <v>678</v>
          </cell>
        </row>
        <row r="679">
          <cell r="GQ679">
            <v>679</v>
          </cell>
        </row>
        <row r="680">
          <cell r="GQ680">
            <v>680</v>
          </cell>
        </row>
        <row r="681">
          <cell r="GQ681">
            <v>681</v>
          </cell>
        </row>
        <row r="682">
          <cell r="GQ682">
            <v>682</v>
          </cell>
        </row>
        <row r="683">
          <cell r="GQ683">
            <v>683</v>
          </cell>
        </row>
        <row r="684">
          <cell r="GQ684">
            <v>684</v>
          </cell>
        </row>
        <row r="685">
          <cell r="GQ685">
            <v>685</v>
          </cell>
        </row>
        <row r="686">
          <cell r="GQ686">
            <v>686</v>
          </cell>
        </row>
        <row r="687">
          <cell r="GQ687">
            <v>687</v>
          </cell>
        </row>
        <row r="688">
          <cell r="GQ688">
            <v>688</v>
          </cell>
        </row>
        <row r="689">
          <cell r="GQ689">
            <v>689</v>
          </cell>
        </row>
        <row r="690">
          <cell r="GQ690">
            <v>690</v>
          </cell>
        </row>
        <row r="691">
          <cell r="GQ691">
            <v>691</v>
          </cell>
        </row>
        <row r="692">
          <cell r="GQ692">
            <v>692</v>
          </cell>
        </row>
        <row r="693">
          <cell r="GQ693">
            <v>693</v>
          </cell>
        </row>
        <row r="694">
          <cell r="GQ694">
            <v>694</v>
          </cell>
        </row>
        <row r="695">
          <cell r="GQ695">
            <v>695</v>
          </cell>
        </row>
        <row r="696">
          <cell r="GQ696">
            <v>696</v>
          </cell>
        </row>
        <row r="697">
          <cell r="GQ697">
            <v>697</v>
          </cell>
        </row>
        <row r="698">
          <cell r="GQ698">
            <v>698</v>
          </cell>
        </row>
        <row r="699">
          <cell r="GQ699">
            <v>699</v>
          </cell>
        </row>
        <row r="700">
          <cell r="GQ700">
            <v>700</v>
          </cell>
        </row>
      </sheetData>
      <sheetData sheetId="5">
        <row r="2">
          <cell r="A2" t="str">
            <v xml:space="preserve">List of research fields </v>
          </cell>
        </row>
        <row r="3">
          <cell r="A3" t="str">
            <v xml:space="preserve">The purpose of specifying a research field code is to make it easier for you to understand and to help you choose the university of your choice （to avoid mismatches).			</v>
          </cell>
        </row>
        <row r="4">
          <cell r="A4" t="str">
            <v>Please search for your research in  Subsection, etc., select the section code that you think is most appropriate, and enter it in Annex.1.</v>
          </cell>
        </row>
        <row r="6">
          <cell r="A6" t="str">
            <v>Research field code (optional)
研究分野コード</v>
          </cell>
          <cell r="B6" t="str">
            <v>Research field</v>
          </cell>
          <cell r="C6" t="str">
            <v>Section code
(mandatory）
分科コード</v>
          </cell>
          <cell r="D6" t="str">
            <v>Research section</v>
          </cell>
          <cell r="E6" t="str">
            <v>Subsection</v>
          </cell>
        </row>
        <row r="7">
          <cell r="A7" t="str">
            <v>A1</v>
          </cell>
          <cell r="B7" t="str">
            <v>Philosophy, art,</v>
          </cell>
          <cell r="C7">
            <v>1010</v>
          </cell>
          <cell r="D7" t="str">
            <v>Philosophy and ethics-related</v>
          </cell>
          <cell r="E7" t="str">
            <v>Philosophy in general,  Ethics in general, Western philosophy, Western ethics, Japanese philosophy, Japanese ethics, Applied ethics, etc.</v>
          </cell>
        </row>
        <row r="8">
          <cell r="A8" t="str">
            <v>A1</v>
          </cell>
          <cell r="B8" t="str">
            <v>Philosophy, art,</v>
          </cell>
          <cell r="C8">
            <v>1020</v>
          </cell>
          <cell r="D8" t="str">
            <v>Chinese philosophy, Indian philosophy and  Buddhist philosophy-related</v>
          </cell>
          <cell r="E8" t="str">
            <v>Chinese philosophy/thought, Indian philosophy/thought, Buddhist philosophy, Bibliography, Philology, etc.</v>
          </cell>
        </row>
        <row r="9">
          <cell r="A9" t="str">
            <v>A1</v>
          </cell>
          <cell r="B9" t="str">
            <v>Philosophy, art,</v>
          </cell>
          <cell r="C9">
            <v>1030</v>
          </cell>
          <cell r="D9" t="str">
            <v>Religious studies-related</v>
          </cell>
          <cell r="E9" t="str">
            <v>History of religions, Philosophy of religion, Theology, Sociology of religion, Psychology of religion, Anthropology of religion,Studies of religious folklore, Mythology, Bibliography, Philology, etc.</v>
          </cell>
        </row>
        <row r="10">
          <cell r="A10" t="str">
            <v>A1</v>
          </cell>
          <cell r="B10" t="str">
            <v>Philosophy, art,</v>
          </cell>
          <cell r="C10">
            <v>1040</v>
          </cell>
          <cell r="D10" t="str">
            <v>History of thought-related</v>
          </cell>
          <cell r="E10" t="str">
            <v>History of thought in general, History of Western thought, History of Eastern thought, History of Japanese thought, History of Islamic thought, etc.</v>
          </cell>
        </row>
        <row r="11">
          <cell r="A11" t="str">
            <v>A1</v>
          </cell>
          <cell r="B11" t="str">
            <v>Philosophy, art,</v>
          </cell>
          <cell r="C11">
            <v>1050</v>
          </cell>
          <cell r="D11" t="str">
            <v>Aesthetics and art studies-related</v>
          </cell>
          <cell r="E11" t="str">
            <v>Philosophy of art, Aesthetics, Music theory, Theatrical theory, Miscellaneous art studies, etc.</v>
          </cell>
        </row>
        <row r="12">
          <cell r="A12" t="str">
            <v>A1</v>
          </cell>
          <cell r="B12" t="str">
            <v>Philosophy, art,</v>
          </cell>
          <cell r="C12">
            <v>1060</v>
          </cell>
          <cell r="D12" t="str">
            <v>History of arts-related</v>
          </cell>
          <cell r="E12" t="str">
            <v>Japanese art, Eastern art, Western art, Contemporary art, Craft, Design, Architecture, Costume, Photography, etc.</v>
          </cell>
        </row>
        <row r="13">
          <cell r="A13" t="str">
            <v>A1</v>
          </cell>
          <cell r="B13" t="str">
            <v>Philosophy, art,</v>
          </cell>
          <cell r="C13">
            <v>1070</v>
          </cell>
          <cell r="D13" t="str">
            <v>Theory of art practice-related</v>
          </cell>
          <cell r="E13" t="str">
            <v>Art expression, Arts management, Art policy, Art production, etc.</v>
          </cell>
        </row>
        <row r="14">
          <cell r="A14" t="str">
            <v>A1</v>
          </cell>
          <cell r="B14" t="str">
            <v>Philosophy, art,</v>
          </cell>
          <cell r="C14">
            <v>1080</v>
          </cell>
          <cell r="D14" t="str">
            <v>Sociology of science, history of science and technology-related</v>
          </cell>
          <cell r="E14" t="str">
            <v>Sociology of science, History of science, History of technology, History of medicine, Industrial archeology, Philosophy of science, Foundation of science, STS (Science, technology and society), etc.</v>
          </cell>
        </row>
        <row r="15">
          <cell r="A15" t="str">
            <v>A1</v>
          </cell>
          <cell r="B15" t="str">
            <v>Philosophy, art,</v>
          </cell>
          <cell r="C15" t="str">
            <v>90010A1</v>
          </cell>
          <cell r="D15" t="str">
            <v>Design-related</v>
          </cell>
          <cell r="E15" t="str">
            <v>Information design, Environmental design, Industrial design, Spatial design, Design history,Theory of design, Design standard, Design support, Evaluation of design, Design education, etc.</v>
          </cell>
        </row>
        <row r="16">
          <cell r="A16" t="str">
            <v>A2</v>
          </cell>
          <cell r="B16" t="str">
            <v>Literature, linguistics,</v>
          </cell>
          <cell r="C16">
            <v>2010</v>
          </cell>
          <cell r="D16" t="str">
            <v>Japanese literature-related</v>
          </cell>
          <cell r="E16" t="str">
            <v>Japanese literature in general, Ancient literature, Medieval literature, Chinese classics in Japan, Bibliography, Philology, Premodern literature, Modern literature, Contemporary literature, Literary theory, etc.</v>
          </cell>
        </row>
        <row r="17">
          <cell r="A17" t="str">
            <v>A2</v>
          </cell>
          <cell r="B17" t="str">
            <v>Literature, linguistics,</v>
          </cell>
          <cell r="C17">
            <v>2020</v>
          </cell>
          <cell r="D17" t="str">
            <v>Chinese literature-related</v>
          </cell>
          <cell r="E17" t="str">
            <v>Chinese literature, Bibliography, Philology, Literary theory, etc.</v>
          </cell>
        </row>
        <row r="18">
          <cell r="A18" t="str">
            <v>A2</v>
          </cell>
          <cell r="B18" t="str">
            <v>Literature, linguistics,</v>
          </cell>
          <cell r="C18">
            <v>2030</v>
          </cell>
          <cell r="D18" t="str">
            <v>English literature and literature in the English language-related</v>
          </cell>
          <cell r="E18" t="str">
            <v>English literature, American literature, Literature in the English language, Literary theory, Bibliography, Philology, etc.</v>
          </cell>
        </row>
        <row r="19">
          <cell r="A19" t="str">
            <v>A2</v>
          </cell>
          <cell r="B19" t="str">
            <v>Literature, linguistics,</v>
          </cell>
          <cell r="C19">
            <v>2040</v>
          </cell>
          <cell r="D19" t="str">
            <v>European literature-related</v>
          </cell>
          <cell r="E19" t="str">
            <v>French literature, Literature in the French language, German literature,</v>
          </cell>
        </row>
        <row r="20">
          <cell r="A20" t="str">
            <v>A2</v>
          </cell>
          <cell r="B20" t="str">
            <v>Literature, linguistics,</v>
          </cell>
          <cell r="C20">
            <v>2050</v>
          </cell>
          <cell r="D20" t="str">
            <v>Literature in general-related</v>
          </cell>
          <cell r="E20" t="str">
            <v>Literature in other languages and areas, Literary theory, Comparative literature, Bibliography, Philology, Literature education, etc.</v>
          </cell>
        </row>
        <row r="21">
          <cell r="A21" t="str">
            <v>A2</v>
          </cell>
          <cell r="B21" t="str">
            <v>Literature, linguistics,</v>
          </cell>
          <cell r="C21">
            <v>2060</v>
          </cell>
          <cell r="D21" t="str">
            <v>Linguistics-related</v>
          </cell>
          <cell r="E21" t="str">
            <v>Phonetics/phonology, Semantics/pragmatics, Morphosyntax, Sociolinguistics, Contrastive linguistics, Psycholinguistics, Neurolinguistics, Historical linguistics, Corpus linguistics, Endangered and minority languages, etc.</v>
          </cell>
        </row>
        <row r="22">
          <cell r="A22" t="str">
            <v>A2</v>
          </cell>
          <cell r="B22" t="str">
            <v>Literature, linguistics,</v>
          </cell>
          <cell r="C22">
            <v>2070</v>
          </cell>
          <cell r="D22" t="str">
            <v>Japanese linguistics-related</v>
          </cell>
          <cell r="E22" t="str">
            <v>Phonetics/phonology, Writing systems, Lexicon and semantics, Grammar, Stylistics, Pragmatics, Language life, Dialect, History of the Japanese language, History of Japanese linguistics, etc.</v>
          </cell>
        </row>
        <row r="23">
          <cell r="A23" t="str">
            <v>A2</v>
          </cell>
          <cell r="B23" t="str">
            <v>Literature, linguistics,</v>
          </cell>
          <cell r="C23">
            <v>2080</v>
          </cell>
          <cell r="D23" t="str">
            <v>English linguistics-related</v>
          </cell>
          <cell r="E23" t="str">
            <v>Phonetics/phonology, Lexicon and semantics, Grammar, Stylistics, Pragmatics, Sociolinguistics, Diversity of the English language, Corpus linguistics, History of the English language, History of English linguistics, etc.</v>
          </cell>
        </row>
        <row r="24">
          <cell r="A24" t="str">
            <v>A2</v>
          </cell>
          <cell r="B24" t="str">
            <v>Literature, linguistics,</v>
          </cell>
          <cell r="C24" t="str">
            <v>2090A2</v>
          </cell>
          <cell r="D24" t="str">
            <v>Japanese language education-related</v>
          </cell>
          <cell r="E24" t="str">
            <v>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v>
          </cell>
        </row>
        <row r="25">
          <cell r="A25" t="str">
            <v>A2</v>
          </cell>
          <cell r="B25" t="str">
            <v>Literature, linguistics,</v>
          </cell>
          <cell r="C25" t="str">
            <v>2100A2</v>
          </cell>
          <cell r="D25" t="str">
            <v>Foreign language education-related</v>
          </cell>
          <cell r="E25" t="str">
            <v>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v>
          </cell>
        </row>
        <row r="26">
          <cell r="A26" t="str">
            <v>A2</v>
          </cell>
          <cell r="B26" t="str">
            <v>Literature, linguistics,</v>
          </cell>
          <cell r="C26" t="str">
            <v>90020A2</v>
          </cell>
          <cell r="D26" t="str">
            <v>Library and information science, humanistic and social informatics-related</v>
          </cell>
          <cell r="E26" t="str">
            <v>Library science, Information services, Information organizing, Information retrieval, Bibliometrics,Information resources, Information ethics, Digital humanities, Social Informatics, Digital archives, etc.</v>
          </cell>
        </row>
        <row r="27">
          <cell r="A27" t="str">
            <v>A3</v>
          </cell>
          <cell r="B27" t="str">
            <v>History, archaeology, museology,</v>
          </cell>
          <cell r="C27">
            <v>3010</v>
          </cell>
          <cell r="D27" t="str">
            <v>Historical studies in general-related</v>
          </cell>
          <cell r="E27" t="str">
            <v>Historical theory, Historical methodology, Research in historical materials, Memory and medium,World history, History of cultural and diplomatic exchange, Comparative history, Global history, Environmental history, History of emotions, etc.</v>
          </cell>
        </row>
        <row r="28">
          <cell r="A28" t="str">
            <v>A3</v>
          </cell>
          <cell r="B28" t="str">
            <v>History, archaeology, museology,</v>
          </cell>
          <cell r="C28">
            <v>3020</v>
          </cell>
          <cell r="D28" t="str">
            <v>Japanese history-related</v>
          </cell>
          <cell r="E28" t="str">
            <v>History of ancient Japan, History of medieval Japan, History of early modern Japan,History of modern Japan, History of local Japan, History of external relations,History of culture and religion, History of Japanese environment, History of Japanese city, Research in historical materials, etc.</v>
          </cell>
        </row>
        <row r="29">
          <cell r="A29" t="str">
            <v>A3</v>
          </cell>
          <cell r="B29" t="str">
            <v>History, archaeology, museology,</v>
          </cell>
          <cell r="C29">
            <v>3030</v>
          </cell>
          <cell r="D29" t="str">
            <v>History of Asia and Africa-related</v>
          </cell>
          <cell r="E29" t="str">
            <v>Chinese history, East Asian history, Central Eurasian history,Southeast Asian history, Oceanian history, South Asian history, West Asian history, African history, History of cultural and diplomatic exchange, Research in historical materials, etc.</v>
          </cell>
        </row>
        <row r="30">
          <cell r="A30" t="str">
            <v>A3</v>
          </cell>
          <cell r="B30" t="str">
            <v>History, archaeology, museology,</v>
          </cell>
          <cell r="C30">
            <v>3040</v>
          </cell>
          <cell r="D30" t="str">
            <v>History of Europe and America-related</v>
          </cell>
          <cell r="E30" t="str">
            <v>Ancient European history, Medieval European history,Modern and contemporary West European history,Modern and contemporary East European history, North and South American history, History of cultural and diplomatic exchange, Comparative history, Research in historical materials, etc.</v>
          </cell>
        </row>
        <row r="31">
          <cell r="A31" t="str">
            <v>A3</v>
          </cell>
          <cell r="B31" t="str">
            <v>History, archaeology, museology,</v>
          </cell>
          <cell r="C31">
            <v>3050</v>
          </cell>
          <cell r="D31" t="str">
            <v>Archaeology-related</v>
          </cell>
          <cell r="E31" t="str">
            <v>Archaeology in general, Prehistoric archaeology, Historical archaeology, Japanese archaeology, Ancient civilizations, History of material culture, Experimental archaeology, Information archaeology, Study of buried cultural property, Ecological archeology, etc.</v>
          </cell>
        </row>
        <row r="32">
          <cell r="A32" t="str">
            <v>A3</v>
          </cell>
          <cell r="B32" t="str">
            <v>History, archaeology, museology,</v>
          </cell>
          <cell r="C32">
            <v>3060</v>
          </cell>
          <cell r="D32" t="str">
            <v>Cultural assets study-related</v>
          </cell>
          <cell r="E32" t="str">
            <v>Dating methods, Material analysis, Production techniques, Conservation science, Archaeological prospection, Plant and animal residues, Human remains, Cultural heritage, Cultural property policy, Restoration of cultural properties, etc.</v>
          </cell>
        </row>
        <row r="33">
          <cell r="A33" t="str">
            <v>A3</v>
          </cell>
          <cell r="B33" t="str">
            <v>History, archaeology, museology,</v>
          </cell>
          <cell r="C33">
            <v>3070</v>
          </cell>
          <cell r="D33" t="str">
            <v>Museology-related</v>
          </cell>
          <cell r="E33" t="str">
            <v>Museum displays and exhibitions, Museum management, Museum collections and documentation, Museum conservation and preservation, Museum education and learning, Museum informatics and media studies, Museum finance and administration, History of museums and museology, etc.</v>
          </cell>
        </row>
        <row r="34">
          <cell r="A34" t="str">
            <v>A4</v>
          </cell>
          <cell r="B34" t="str">
            <v>Geography, cultural anthropology, folklore,</v>
          </cell>
          <cell r="C34">
            <v>4010</v>
          </cell>
          <cell r="D34" t="str">
            <v>Geography-related</v>
          </cell>
          <cell r="E34" t="str">
            <v>Geography in general, Land use, Landscape, Environmental system, Geomorphology, Climatology, Hydrology, Cartography, Geographic information system, Regional planning, etc.</v>
          </cell>
        </row>
        <row r="35">
          <cell r="A35" t="str">
            <v>A4</v>
          </cell>
          <cell r="B35" t="str">
            <v>Geography, cultural anthropology, folklore,</v>
          </cell>
          <cell r="C35">
            <v>4020</v>
          </cell>
          <cell r="D35" t="str">
            <v>Human geography-related</v>
          </cell>
          <cell r="E35" t="str">
            <v>Human geography in general, Economic geography, Social geography, Political geography, Cultural geography, Urban geography, Rural geography, Historical geography, Regional geography, Geography education, etc.</v>
          </cell>
        </row>
        <row r="36">
          <cell r="A36" t="str">
            <v>A4</v>
          </cell>
          <cell r="B36" t="str">
            <v>Geography, cultural anthropology, folklore,</v>
          </cell>
          <cell r="C36">
            <v>4030</v>
          </cell>
          <cell r="D36" t="str">
            <v>Cultural anthropology and folklore-related</v>
          </cell>
          <cell r="E36" t="str">
            <v>Cultural anthropology in general, Folklore in general, Material culture, Ecology, Social relationship, Religion, Arts, Health care, Border crossing, Minority, etc.</v>
          </cell>
        </row>
        <row r="37">
          <cell r="A37" t="str">
            <v>A4</v>
          </cell>
          <cell r="B37" t="str">
            <v>Geography, cultural anthropology, folklore,</v>
          </cell>
          <cell r="C37" t="str">
            <v>80010A4</v>
          </cell>
          <cell r="D37" t="str">
            <v>Area studies-related</v>
          </cell>
          <cell r="E37" t="str">
            <v>Area studies in general, Cross-regional comparative studies, Aid, Social development,
Interregional exchange, Environment, Transnationalism, Globalization, Refugees, Conflict, etc.</v>
          </cell>
        </row>
        <row r="38">
          <cell r="A38" t="str">
            <v>A4</v>
          </cell>
          <cell r="B38" t="str">
            <v>Geography, cultural anthropology, folklore,</v>
          </cell>
          <cell r="C38" t="str">
            <v>80020A4</v>
          </cell>
          <cell r="D38" t="str">
            <v>Tourism studies-related</v>
          </cell>
          <cell r="E38" t="str">
            <v>Tourism studies in general, Tourism resources, Tourism policy, Tourism industry,
Tourist area, Tourists, Tourism culture, Tourism media, Sustainable tourism, Tourism ethics, et</v>
          </cell>
        </row>
        <row r="39">
          <cell r="A39" t="str">
            <v>A4</v>
          </cell>
          <cell r="B39" t="str">
            <v>Geography, cultural anthropology, folklore,</v>
          </cell>
          <cell r="C39" t="str">
            <v>80030A4</v>
          </cell>
          <cell r="D39" t="str">
            <v>Gender studies-related</v>
          </cell>
          <cell r="E39" t="str">
            <v>Gender studies in general, Feminism, Men's studies, Sexuality, Queer studies, Labor, Violence, Prostitution, Reproductive technology, Gender equality, etc.</v>
          </cell>
        </row>
        <row r="40">
          <cell r="A40" t="str">
            <v>A5</v>
          </cell>
          <cell r="B40" t="str">
            <v>Law</v>
          </cell>
          <cell r="C40">
            <v>5010</v>
          </cell>
          <cell r="D40" t="str">
            <v>Legal theory and history-related</v>
          </cell>
          <cell r="E40" t="str">
            <v>Legal philosophy, Roman law, Legal history, Sociology of law, Comparative law, Foreign law, Law and policy, Law and economics, Judicial system, etc.</v>
          </cell>
        </row>
        <row r="41">
          <cell r="A41" t="str">
            <v>A5</v>
          </cell>
          <cell r="B41" t="str">
            <v>Law</v>
          </cell>
          <cell r="C41">
            <v>5020</v>
          </cell>
          <cell r="D41" t="str">
            <v>Public law-related</v>
          </cell>
          <cell r="E41" t="str">
            <v>Constitutional law, Administrative law, Tax law, etc.</v>
          </cell>
        </row>
        <row r="42">
          <cell r="A42" t="str">
            <v>A5</v>
          </cell>
          <cell r="B42" t="str">
            <v>Law</v>
          </cell>
          <cell r="C42">
            <v>5030</v>
          </cell>
          <cell r="D42" t="str">
            <v>International law-related</v>
          </cell>
          <cell r="E42" t="str">
            <v>Public international law, Private international law, International human rights law, International economic law, EU law, etc.</v>
          </cell>
        </row>
        <row r="43">
          <cell r="A43" t="str">
            <v>A5</v>
          </cell>
          <cell r="B43" t="str">
            <v>Law</v>
          </cell>
          <cell r="C43">
            <v>5040</v>
          </cell>
          <cell r="D43" t="str">
            <v>Social law-related</v>
          </cell>
          <cell r="E43" t="str">
            <v>Labor law, Economic law, Social security law, Education law, etc.</v>
          </cell>
        </row>
        <row r="44">
          <cell r="A44" t="str">
            <v>A5</v>
          </cell>
          <cell r="B44" t="str">
            <v>Law</v>
          </cell>
          <cell r="C44">
            <v>5050</v>
          </cell>
          <cell r="D44" t="str">
            <v>Criminal law-related</v>
          </cell>
          <cell r="E44" t="str">
            <v>Criminal law, Criminal procedure, Criminology, Criminal justice policy, Juvenile law, Law and psychology, etc.</v>
          </cell>
        </row>
        <row r="45">
          <cell r="A45" t="str">
            <v>A5</v>
          </cell>
          <cell r="B45" t="str">
            <v>Law</v>
          </cell>
          <cell r="C45">
            <v>5060</v>
          </cell>
          <cell r="D45" t="str">
            <v>Civil law-related</v>
          </cell>
          <cell r="E45" t="str">
            <v>Civil law, Commercial law, Civil procedure, Insolvency law, Alternative dispute resolution, etc.</v>
          </cell>
        </row>
        <row r="46">
          <cell r="A46" t="str">
            <v>A5</v>
          </cell>
          <cell r="B46" t="str">
            <v>Law</v>
          </cell>
          <cell r="C46">
            <v>5070</v>
          </cell>
          <cell r="D46" t="str">
            <v>New fields of law-related</v>
          </cell>
          <cell r="E46" t="str">
            <v>Environmental law, Medical law, Information law, Consumer law, Intellectual property law, Law and gender, Legal profession, etc.</v>
          </cell>
        </row>
        <row r="47">
          <cell r="A47" t="str">
            <v>A6</v>
          </cell>
          <cell r="B47" t="str">
            <v>Political science</v>
          </cell>
          <cell r="C47">
            <v>6010</v>
          </cell>
          <cell r="D47" t="str">
            <v>Politics-related</v>
          </cell>
          <cell r="E47" t="str">
            <v>Political theory, History of political thought, Political history, Political process, Political participation, Political economy, Public administration, Local government, Comparative politics, Public policy, etc.</v>
          </cell>
        </row>
        <row r="48">
          <cell r="A48" t="str">
            <v>A6</v>
          </cell>
          <cell r="B48" t="str">
            <v>Political science</v>
          </cell>
          <cell r="C48">
            <v>6020</v>
          </cell>
          <cell r="D48" t="str">
            <v>International relations-related</v>
          </cell>
          <cell r="E48" t="str">
            <v>Theory of international relations, International history, Foreign policy, International security,
International political economy, Global governance, International cooperation, Peace research, etc.</v>
          </cell>
        </row>
        <row r="49">
          <cell r="A49" t="str">
            <v>A6</v>
          </cell>
          <cell r="B49" t="str">
            <v>Political science</v>
          </cell>
          <cell r="C49" t="str">
            <v>80010A6</v>
          </cell>
          <cell r="D49" t="str">
            <v>Area studies-related</v>
          </cell>
          <cell r="E49" t="str">
            <v>Area studies in general, Cross-regional comparative studies, Aid, Social development,
Interregional exchange, Environment, Transnationalism, Globalization, Refugees, Conflict, etc.</v>
          </cell>
        </row>
        <row r="50">
          <cell r="A50" t="str">
            <v>A6</v>
          </cell>
          <cell r="B50" t="str">
            <v>Political science</v>
          </cell>
          <cell r="C50" t="str">
            <v>80030A6</v>
          </cell>
          <cell r="D50" t="str">
            <v>Gender studies-related</v>
          </cell>
          <cell r="E50" t="str">
            <v>Gender studies in general, Feminism, Men's studies, Sexuality, Queer studies, Labor, Violence, Prostitution, Reproductive technology, Gender equality, etc.</v>
          </cell>
        </row>
        <row r="51">
          <cell r="A51" t="str">
            <v>A7</v>
          </cell>
          <cell r="B51" t="str">
            <v>Economics, business administration</v>
          </cell>
          <cell r="C51">
            <v>7010</v>
          </cell>
          <cell r="D51" t="str">
            <v>Economic theory-related</v>
          </cell>
          <cell r="E51" t="str">
            <v>Microeconomics, Macroeconomics, Game theory, Behavioral economics, Experimental economics, Economic theory, Evolutionary economics, Economic institutions, Economic systems, etc</v>
          </cell>
        </row>
        <row r="52">
          <cell r="A52" t="str">
            <v>A7</v>
          </cell>
          <cell r="B52" t="str">
            <v>Economics, business administration</v>
          </cell>
          <cell r="C52">
            <v>7020</v>
          </cell>
          <cell r="D52" t="str">
            <v>Economic doctrines and economic thought-related</v>
          </cell>
          <cell r="E52" t="str">
            <v>Economic doctrines, Economic thought, Social thought, Economic philosophy, etc.</v>
          </cell>
        </row>
        <row r="53">
          <cell r="A53" t="str">
            <v>A7</v>
          </cell>
          <cell r="B53" t="str">
            <v>Economics, business administration</v>
          </cell>
          <cell r="C53">
            <v>7030</v>
          </cell>
          <cell r="D53" t="str">
            <v>Economic statistics-related</v>
          </cell>
          <cell r="E53" t="str">
            <v>Statistical system, Statistical research, Economic statistics, Big data, Econometrics, Financial econometrics, etc.</v>
          </cell>
        </row>
        <row r="54">
          <cell r="A54" t="str">
            <v>A7</v>
          </cell>
          <cell r="B54" t="str">
            <v>Economics, business administration</v>
          </cell>
          <cell r="C54">
            <v>7040</v>
          </cell>
          <cell r="D54" t="str">
            <v>Economic policy-related</v>
          </cell>
          <cell r="E54" t="str">
            <v>Economic policy, Industrial organization, International economics, Development economics, Environmental and resource economics, Japanese economy, Regional economy, Urban economics, Transportation economics, Spatial economics, etc.</v>
          </cell>
        </row>
        <row r="55">
          <cell r="A55" t="str">
            <v>A7</v>
          </cell>
          <cell r="B55" t="str">
            <v>Economics, business administration</v>
          </cell>
          <cell r="C55">
            <v>7050</v>
          </cell>
          <cell r="D55" t="str">
            <v>Public economics and labor economics-related</v>
          </cell>
          <cell r="E55" t="str">
            <v>Public finance, Public economics, Health economics, Labor economics, Social security, Education economics, Law and economics, Political economy, Demography, etc.</v>
          </cell>
        </row>
        <row r="56">
          <cell r="A56" t="str">
            <v>A7</v>
          </cell>
          <cell r="B56" t="str">
            <v>Economics, business administration</v>
          </cell>
          <cell r="C56">
            <v>7060</v>
          </cell>
          <cell r="D56" t="str">
            <v>Money and finance-related</v>
          </cell>
          <cell r="E56" t="str">
            <v>Monetary economics, Finance, International finance, Corporate finance, Financial engineering, Insurance, etc.</v>
          </cell>
        </row>
        <row r="57">
          <cell r="A57" t="str">
            <v>A7</v>
          </cell>
          <cell r="B57" t="str">
            <v>Economics, business administration</v>
          </cell>
          <cell r="C57">
            <v>7070</v>
          </cell>
          <cell r="D57" t="str">
            <v>Economic history-related</v>
          </cell>
          <cell r="E57" t="str">
            <v>Economic history, Business history, Industrial history, etc.</v>
          </cell>
        </row>
        <row r="58">
          <cell r="A58" t="str">
            <v>A7</v>
          </cell>
          <cell r="B58" t="str">
            <v>Economics, business administration</v>
          </cell>
          <cell r="C58">
            <v>7080</v>
          </cell>
          <cell r="D58" t="str">
            <v>Business administration-related</v>
          </cell>
          <cell r="E58" t="str">
            <v>Organization theory, Corporate strategy, Organizational behavior, Corporation theory, Corporate governance theory, Human resource management, Technology/Innovation management theory, International business, Management information, Business administration in general, etc.</v>
          </cell>
        </row>
        <row r="59">
          <cell r="A59" t="str">
            <v>A7</v>
          </cell>
          <cell r="B59" t="str">
            <v>Economics, business administration</v>
          </cell>
          <cell r="C59">
            <v>7090</v>
          </cell>
          <cell r="D59" t="str">
            <v>Commerce-related</v>
          </cell>
          <cell r="E59" t="str">
            <v>Marketing, Consumer behavior, Distributive sciences, Logistics, Commerce in general, etc.</v>
          </cell>
        </row>
        <row r="60">
          <cell r="A60" t="str">
            <v>A7</v>
          </cell>
          <cell r="B60" t="str">
            <v>Economics, business administration</v>
          </cell>
          <cell r="C60">
            <v>7100</v>
          </cell>
          <cell r="D60" t="str">
            <v>Accounting-related</v>
          </cell>
          <cell r="E60" t="str">
            <v>Financial accounting, Management accounting, Auditing, Accounting in general, etc.</v>
          </cell>
        </row>
        <row r="61">
          <cell r="A61" t="str">
            <v>A7</v>
          </cell>
          <cell r="B61" t="str">
            <v>Economics, business administration</v>
          </cell>
          <cell r="C61" t="str">
            <v>80020A7</v>
          </cell>
          <cell r="D61" t="str">
            <v>Tourism studies-related</v>
          </cell>
          <cell r="E61" t="str">
            <v>Tourism studies in general, Tourism resources, Tourism policy, Tourism industry,
Tourist area, Tourists, Tourism culture, Tourism media, Sustainable tourism, Tourism ethics, et</v>
          </cell>
        </row>
        <row r="62">
          <cell r="A62" t="str">
            <v>A8</v>
          </cell>
          <cell r="B62" t="str">
            <v>Sociology</v>
          </cell>
          <cell r="C62">
            <v>8010</v>
          </cell>
          <cell r="D62" t="str">
            <v>Sociology-related</v>
          </cell>
          <cell r="E62" t="str">
            <v>Sociology in general, Community, Family, Labor, Stratification, Culture, Media, Ethnicity, Social movements, Social research, etc.</v>
          </cell>
        </row>
        <row r="63">
          <cell r="A63" t="str">
            <v>A8</v>
          </cell>
          <cell r="B63" t="str">
            <v>Sociology</v>
          </cell>
          <cell r="C63">
            <v>8020</v>
          </cell>
          <cell r="D63" t="str">
            <v>Social welfare-related</v>
          </cell>
          <cell r="E63" t="str">
            <v>Social work, Social policy, Social welfare history, Child welfare, Social welfare for people with disabilities, Social welfare for aging, Community welfare, Poverty, Volunteerism, Social welfare in general, etc.</v>
          </cell>
        </row>
        <row r="64">
          <cell r="A64" t="str">
            <v>A8</v>
          </cell>
          <cell r="B64" t="str">
            <v>Sociology</v>
          </cell>
          <cell r="C64">
            <v>8030</v>
          </cell>
          <cell r="D64" t="str">
            <v>Family and consumer sciences, and culture and living-related</v>
          </cell>
          <cell r="E64" t="str">
            <v>Dress and fashion, Diet habits, Housing, Family resource management, Family relations, Lifestyle, Culture and living, Family and consumer education, Family and consumer sciences in general, etc.</v>
          </cell>
        </row>
        <row r="65">
          <cell r="A65" t="str">
            <v>A8</v>
          </cell>
          <cell r="B65" t="str">
            <v>Sociology</v>
          </cell>
          <cell r="C65" t="str">
            <v>80020A8</v>
          </cell>
          <cell r="D65" t="str">
            <v>Tourism studies-related</v>
          </cell>
          <cell r="E65" t="str">
            <v>Tourism studies in general, Tourism resources, Tourism policy, Tourism industry,
Tourist area, Tourists, Tourism culture, Tourism media, Sustainable tourism, Tourism ethics, et</v>
          </cell>
        </row>
        <row r="66">
          <cell r="A66" t="str">
            <v>A8</v>
          </cell>
          <cell r="B66" t="str">
            <v>Sociology</v>
          </cell>
          <cell r="C66" t="str">
            <v>80030A8</v>
          </cell>
          <cell r="D66" t="str">
            <v>Gender studies-related</v>
          </cell>
          <cell r="E66" t="str">
            <v>Gender studies in general, Feminism, Men's studies, Sexuality, Queer studies, Labor, Violence, Prostitution, Reproductive technology, Gender equality, etc.</v>
          </cell>
        </row>
        <row r="67">
          <cell r="A67" t="str">
            <v>A9</v>
          </cell>
          <cell r="B67" t="str">
            <v>Education</v>
          </cell>
          <cell r="C67">
            <v>9010</v>
          </cell>
          <cell r="D67" t="str">
            <v>Education-related</v>
          </cell>
          <cell r="E67" t="str">
            <v>History of education, Philosophy of education, Curriculum and pedagogy, Teacher and trainer, School education, Social and community education, Institutions and administration, Comparative education, Educational administration, etc.</v>
          </cell>
        </row>
        <row r="68">
          <cell r="A68" t="str">
            <v>A9</v>
          </cell>
          <cell r="B68" t="str">
            <v>Education</v>
          </cell>
          <cell r="C68">
            <v>9020</v>
          </cell>
          <cell r="D68" t="str">
            <v>Sociology of education-related</v>
          </cell>
          <cell r="E68" t="str">
            <v>Sociology of education, Socialization, Educational community, Destination and career formation, Class disparities, Gender, Education policy, Globalization and development, etc.</v>
          </cell>
        </row>
        <row r="69">
          <cell r="A69" t="str">
            <v>A9</v>
          </cell>
          <cell r="B69" t="str">
            <v>Education</v>
          </cell>
          <cell r="C69">
            <v>9030</v>
          </cell>
          <cell r="D69" t="str">
            <v>Childhood and nursery/pre-school education-related</v>
          </cell>
          <cell r="E69" t="str">
            <v>Childhood, Nursery/pre-school education, Right of child, Development, Contents and methods of child care, Childcare facilities and kindergarten, Caregiver and pre-school teacher, Child care support, Childhood culture, History and thought, etc.</v>
          </cell>
        </row>
        <row r="70">
          <cell r="A70" t="str">
            <v>A9</v>
          </cell>
          <cell r="B70" t="str">
            <v>Education</v>
          </cell>
          <cell r="C70">
            <v>9040</v>
          </cell>
          <cell r="D70" t="str">
            <v>Education on school subjects and primary/secondary education-related</v>
          </cell>
          <cell r="E70" t="str">
            <v>Education of individual subjects, Lessons of each subject area, Instructional guidance, Teacher education, Special activities, Integrated studies, Moral education, etc.</v>
          </cell>
        </row>
        <row r="71">
          <cell r="A71" t="str">
            <v>A9</v>
          </cell>
          <cell r="B71" t="str">
            <v>Education</v>
          </cell>
          <cell r="C71">
            <v>9050</v>
          </cell>
          <cell r="D71" t="str">
            <v>Tertiary education-related</v>
          </cell>
          <cell r="E71" t="str">
            <v>Policy, Admission and articulation, Curriculum, Career guidance, Teacher and staff, Scientific research, Regional link and contribution, Globalization, Management and governance, Non-university higher education, etc.</v>
          </cell>
        </row>
        <row r="72">
          <cell r="A72" t="str">
            <v>A9</v>
          </cell>
          <cell r="B72" t="str">
            <v>Education</v>
          </cell>
          <cell r="C72">
            <v>9060</v>
          </cell>
          <cell r="D72" t="str">
            <v>Special needs education-related</v>
          </cell>
          <cell r="E72" t="str">
            <v>Philosophy and history, Inclusion and cohesive society, Instructions and supports,Developmental disabilities, Emotional disturbance, Intellectual disabilities, Language disorders, Physical disabilities, Career education, etc.</v>
          </cell>
        </row>
        <row r="73">
          <cell r="A73" t="str">
            <v>A9</v>
          </cell>
          <cell r="B73" t="str">
            <v>Education</v>
          </cell>
          <cell r="C73">
            <v>9070</v>
          </cell>
          <cell r="D73" t="str">
            <v>Educational technology-related</v>
          </cell>
          <cell r="E73" t="str">
            <v>Curriculum development, Teaching-learning support systems, Utilization of media, Utilization of ICT, Teacher's education, Information literacy, etc.</v>
          </cell>
        </row>
        <row r="74">
          <cell r="A74" t="str">
            <v>A9</v>
          </cell>
          <cell r="B74" t="str">
            <v>Education</v>
          </cell>
          <cell r="C74">
            <v>9080</v>
          </cell>
          <cell r="D74" t="str">
            <v>Science education-related</v>
          </cell>
          <cell r="E74" t="str">
            <v>Science education, Science communication, Scientific literacy, Science and society, STEM education, etc.</v>
          </cell>
        </row>
        <row r="75">
          <cell r="A75" t="str">
            <v>A9</v>
          </cell>
          <cell r="B75" t="str">
            <v>Education</v>
          </cell>
          <cell r="C75" t="str">
            <v>2090A9</v>
          </cell>
          <cell r="D75" t="str">
            <v>Japanese language education-related</v>
          </cell>
          <cell r="E75" t="str">
            <v>Research on learners, Language acquisition, Teaching material, Curriculum evaluation,Japanese language education for specific purposes, Bilingual education, Research on teachers, Japanese language for Japanese language education, History of Japanese language education, Cross-cultural understanding, etc.</v>
          </cell>
        </row>
        <row r="76">
          <cell r="A76" t="str">
            <v>A9</v>
          </cell>
          <cell r="B76" t="str">
            <v>Education</v>
          </cell>
          <cell r="C76" t="str">
            <v>2100A9</v>
          </cell>
          <cell r="D76" t="str">
            <v>Foreign language education-related</v>
          </cell>
          <cell r="E76" t="str">
            <v>Learning method, Computer-assisted language learning (CALL), Teaching material,Language testing, Theory of second language acquisition, Early English education, History of foreign language education and language policies, Curriculum evaluation, Training foreign language teachers, Cross-cultural understanding, etc.</v>
          </cell>
        </row>
        <row r="77">
          <cell r="A77" t="str">
            <v>A10</v>
          </cell>
          <cell r="B77" t="str">
            <v>Psychology</v>
          </cell>
          <cell r="C77">
            <v>10010</v>
          </cell>
          <cell r="D77" t="str">
            <v>Social psychology-related</v>
          </cell>
          <cell r="E77" t="str">
            <v>Social psychology in general, Self, Group, Attitude and behavior, Affection/emotion, Interpersonal relation, Social issues, Culture, etc.</v>
          </cell>
        </row>
        <row r="78">
          <cell r="A78" t="str">
            <v>A10</v>
          </cell>
          <cell r="B78" t="str">
            <v>Psychology</v>
          </cell>
          <cell r="C78">
            <v>10020</v>
          </cell>
          <cell r="D78" t="str">
            <v>Educational psychology-related</v>
          </cell>
          <cell r="E78" t="str">
            <v>Educational psychology in general, Development, Family, School, Clinical practice, Personality, Learning, Assessment and evaluation, etc.</v>
          </cell>
        </row>
        <row r="79">
          <cell r="A79" t="str">
            <v>A10</v>
          </cell>
          <cell r="B79" t="str">
            <v>Psychology</v>
          </cell>
          <cell r="C79">
            <v>10030</v>
          </cell>
          <cell r="D79" t="str">
            <v>Clinical psychology-related</v>
          </cell>
          <cell r="E79" t="str">
            <v>Clinical psychology in general, Psychological disorder, Assessment, Psychological intervention, Training, Mental health, Crime and delinquency, Community, etc.</v>
          </cell>
        </row>
        <row r="80">
          <cell r="A80" t="str">
            <v>A10</v>
          </cell>
          <cell r="B80" t="str">
            <v>Psychology</v>
          </cell>
          <cell r="C80">
            <v>10040</v>
          </cell>
          <cell r="D80" t="str">
            <v>Experimental psychology-related</v>
          </cell>
          <cell r="E80" t="str">
            <v>Experimental psychology in general, Sensation, Perception, Attention, Memory, Language, Emotion, Learning, etc.</v>
          </cell>
        </row>
        <row r="81">
          <cell r="A81" t="str">
            <v>A10</v>
          </cell>
          <cell r="B81" t="str">
            <v>Psychology</v>
          </cell>
          <cell r="C81" t="str">
            <v>90030A10</v>
          </cell>
          <cell r="D81" t="str">
            <v>Cognitive science-related</v>
          </cell>
          <cell r="E81" t="str">
            <v>Cognitive science in general, Cognitive models, Kansei, Human factors,Cognitive and brain science, Comparative cognition, Cognitive linguistics, Cognitive engineering, etc.</v>
          </cell>
        </row>
        <row r="82">
          <cell r="A82" t="str">
            <v>B11</v>
          </cell>
          <cell r="B82" t="str">
            <v>Algebra, geometry,</v>
          </cell>
          <cell r="C82">
            <v>11010</v>
          </cell>
          <cell r="D82" t="str">
            <v>Algebra-related</v>
          </cell>
          <cell r="E82" t="str">
            <v>Group theory, Ring theory, Representation theory, Algebraic combinatorics, Number theory, Arithmetic geometry, Algebraic geometry, Algebraic analysis, etc.</v>
          </cell>
        </row>
        <row r="83">
          <cell r="A83" t="str">
            <v>B11</v>
          </cell>
          <cell r="B83" t="str">
            <v>Algebra, geometry,</v>
          </cell>
          <cell r="C83">
            <v>11020</v>
          </cell>
          <cell r="D83" t="str">
            <v>Geometry-related</v>
          </cell>
          <cell r="E83" t="str">
            <v>Differential geometry, Riemannian geometry, Symplectic geometry, Complex geometry, Topology, Differential topology, Low dimensional topology, etc.</v>
          </cell>
        </row>
        <row r="84">
          <cell r="A84" t="str">
            <v>B12</v>
          </cell>
          <cell r="B84" t="str">
            <v>Analysis, applied mathematics,</v>
          </cell>
          <cell r="C84">
            <v>12010</v>
          </cell>
          <cell r="D84" t="str">
            <v>Basic analysis-related</v>
          </cell>
          <cell r="E84" t="str">
            <v>Functional analysis, Complex analysis, Probability theory, Harmonic analysis, Operator theory, Spectral analysis, Operator algebras, Algebraic analysis, Representation theory, etc.</v>
          </cell>
        </row>
        <row r="85">
          <cell r="A85" t="str">
            <v>B12</v>
          </cell>
          <cell r="B85" t="str">
            <v>Analysis, applied mathematics,</v>
          </cell>
          <cell r="C85">
            <v>12020</v>
          </cell>
          <cell r="D85" t="str">
            <v>Mathematical analysis-related</v>
          </cell>
          <cell r="E85" t="str">
            <v>Functional equations, Real analysis, Dynamical system, Variational method, Nonlinear analysis, Applied analysis, etc.</v>
          </cell>
        </row>
        <row r="86">
          <cell r="A86" t="str">
            <v>B12</v>
          </cell>
          <cell r="B86" t="str">
            <v>Analysis, applied mathematics,</v>
          </cell>
          <cell r="C86">
            <v>12030</v>
          </cell>
          <cell r="D86" t="str">
            <v>Basic mathematics-related</v>
          </cell>
          <cell r="E86" t="str">
            <v>Mathematical logic and foundations, Information theory, Discrete mathematics, Computer mathematics, History of mathematics, etc.</v>
          </cell>
        </row>
        <row r="87">
          <cell r="A87" t="str">
            <v>B12</v>
          </cell>
          <cell r="B87" t="str">
            <v>Analysis, applied mathematics,</v>
          </cell>
          <cell r="C87">
            <v>12040</v>
          </cell>
          <cell r="D87" t="str">
            <v>Applied mathematics and statistics-related</v>
          </cell>
          <cell r="E87" t="str">
            <v>Numerical analysis, Mathematical modelling, Optimal control, Game theory, Statistical mathematics, etc.</v>
          </cell>
        </row>
        <row r="88">
          <cell r="A88" t="str">
            <v>B13</v>
          </cell>
          <cell r="B88" t="str">
            <v>Condensed matter physics</v>
          </cell>
          <cell r="C88">
            <v>13010</v>
          </cell>
          <cell r="D88" t="str">
            <v>Mathematical physics and fundamental theory of condensed matter physics-related</v>
          </cell>
          <cell r="E88" t="str">
            <v>Statistical physics, Fundamental theory of condensed matter physics, Mathematical physics, Nonequilibrium nonlinear physics, Fluid dynamics, Computational physics, Quantum information theory, etc.</v>
          </cell>
        </row>
        <row r="89">
          <cell r="A89" t="str">
            <v>B13</v>
          </cell>
          <cell r="B89" t="str">
            <v>Condensed matter physics</v>
          </cell>
          <cell r="C89">
            <v>13020</v>
          </cell>
          <cell r="D89" t="str">
            <v>Semiconductors, optical properties of condensed matter and atomic physics-related</v>
          </cell>
          <cell r="E89" t="str">
            <v>Semiconductors, Dielectrics, Atoms and molecules, Mesoscopic systems, Crystals, Surfaces and interfaces, Optical properties of condensed matter, Quantum electronics, Quantum information, etc.</v>
          </cell>
        </row>
        <row r="90">
          <cell r="A90" t="str">
            <v>B13</v>
          </cell>
          <cell r="B90" t="str">
            <v>Condensed matter physics</v>
          </cell>
          <cell r="C90">
            <v>13030</v>
          </cell>
          <cell r="D90" t="str">
            <v>Magnetism, superconductivity and strongly correlated systems-related</v>
          </cell>
          <cell r="E90" t="str">
            <v>Magnetism, Strongly correlated electron systems, Superconductivity, Quantum fluids and solids, Molecular solids, etc.</v>
          </cell>
        </row>
        <row r="91">
          <cell r="A91" t="str">
            <v>B13</v>
          </cell>
          <cell r="B91" t="str">
            <v>Condensed matter physics</v>
          </cell>
          <cell r="C91">
            <v>13040</v>
          </cell>
          <cell r="D91" t="str">
            <v>Biophysics, chemical physics and soft matter physics-related</v>
          </cell>
          <cell r="E91" t="str">
            <v>Physics of biological phenomena, Physics of biological matters, Liquids and glasses, Soft matters, Rheology, etc.</v>
          </cell>
        </row>
        <row r="92">
          <cell r="A92" t="str">
            <v>B14</v>
          </cell>
          <cell r="B92" t="str">
            <v>Plasma science</v>
          </cell>
          <cell r="C92">
            <v>14010</v>
          </cell>
          <cell r="D92" t="str">
            <v>Fundamental plasma-related</v>
          </cell>
          <cell r="E92" t="str">
            <v>Basic plasmas, Magnetized plasmas, Laser plasmas, Strongly coupled plasmas, Plasma diagnostics, Astrophysical and space plasmas, etc.</v>
          </cell>
        </row>
        <row r="93">
          <cell r="A93" t="str">
            <v>B14</v>
          </cell>
          <cell r="B93" t="str">
            <v>Plasma science</v>
          </cell>
          <cell r="C93">
            <v>14020</v>
          </cell>
          <cell r="D93" t="str">
            <v>Nuclear fusion-related</v>
          </cell>
          <cell r="E93" t="str">
            <v>Plasma confinement, Plasma control, Plasma heating, Plasma diagnostics, Edge plasma, Plasma wall interaction, Inertial fusion, Fusion material, Fusion system, etc.</v>
          </cell>
        </row>
        <row r="94">
          <cell r="A94" t="str">
            <v>B14</v>
          </cell>
          <cell r="B94" t="str">
            <v>Plasma science</v>
          </cell>
          <cell r="C94">
            <v>14030</v>
          </cell>
          <cell r="D94" t="str">
            <v>Applied plasma science-related</v>
          </cell>
          <cell r="E94" t="str">
            <v>Plasma processing, Plasma material science, General plasma applications, etc.</v>
          </cell>
        </row>
        <row r="95">
          <cell r="A95" t="str">
            <v>B14</v>
          </cell>
          <cell r="B95" t="str">
            <v>Plasma science</v>
          </cell>
          <cell r="C95" t="str">
            <v>80040B14</v>
          </cell>
          <cell r="D95" t="str">
            <v>Quantum beam science-related</v>
          </cell>
          <cell r="E95" t="str">
            <v>Accelerators, Beam physics, Radiation detectors, Beam control, Applied quantum beam science, etc.</v>
          </cell>
        </row>
        <row r="96">
          <cell r="A96" t="str">
            <v>B15</v>
          </cell>
          <cell r="B96" t="str">
            <v>Particle-, nuclear-, astro-physics,</v>
          </cell>
          <cell r="C96" t="str">
            <v>80040B15</v>
          </cell>
          <cell r="D96" t="str">
            <v>Quantum beam science-related</v>
          </cell>
          <cell r="E96" t="str">
            <v>Accelerators, Beam physics, Radiation detectors, Beam control, Applied quantum beam science, etc.</v>
          </cell>
        </row>
        <row r="97">
          <cell r="A97" t="str">
            <v>B15</v>
          </cell>
          <cell r="B97" t="str">
            <v>Particle-, nuclear-, astro-physics,</v>
          </cell>
          <cell r="C97">
            <v>15010</v>
          </cell>
          <cell r="D97" t="str">
            <v>Theoretical studies related to particle-, nuclear-, cosmic ray and astro-physics</v>
          </cell>
          <cell r="E97" t="str">
            <v>Particle physics, Nuclear physics, Cosmic-ray physics, Astrophysics, Relativity, Gravity, etc.</v>
          </cell>
        </row>
        <row r="98">
          <cell r="A98" t="str">
            <v>B15</v>
          </cell>
          <cell r="B98" t="str">
            <v>Particle-, nuclear-, astro-physics,</v>
          </cell>
          <cell r="C98">
            <v>15020</v>
          </cell>
          <cell r="D98" t="str">
            <v>Experimental studies related to particle-, nuclear-, cosmic ray and astro-physics</v>
          </cell>
          <cell r="E98" t="str">
            <v>Particle physics, Nuclear physics, Cosmic-ray physics, Astrophysics, Relativity, Gravity, etc.</v>
          </cell>
        </row>
        <row r="99">
          <cell r="A99" t="str">
            <v>B16</v>
          </cell>
          <cell r="B99" t="str">
            <v>Astronomy</v>
          </cell>
          <cell r="C99">
            <v>16010</v>
          </cell>
          <cell r="D99" t="str">
            <v>Astronomy-related</v>
          </cell>
          <cell r="E99" t="str">
            <v>Theoretical astronomy, Radio astronomy, Optical/infrared astronomy, X-ray/γ-ray astronomy, Astrometry, Solar physics, Exoplanet astronomy, etc.</v>
          </cell>
        </row>
        <row r="100">
          <cell r="A100" t="str">
            <v>B17</v>
          </cell>
          <cell r="B100" t="str">
            <v>Earth and planetary science</v>
          </cell>
          <cell r="C100">
            <v>17010</v>
          </cell>
          <cell r="D100" t="str">
            <v>Space and planetary sciences-related</v>
          </cell>
          <cell r="E100" t="str">
            <v>Solar-terrestrial physics, Aeronomy,  Planetary science, Exoplanetary science, Extraterrestrial material science, etc.</v>
          </cell>
        </row>
        <row r="101">
          <cell r="A101" t="str">
            <v>B17</v>
          </cell>
          <cell r="B101" t="str">
            <v>Earth and planetary science</v>
          </cell>
          <cell r="C101">
            <v>17020</v>
          </cell>
          <cell r="D101" t="str">
            <v>Atmospheric and hydrospheric sciences-related</v>
          </cell>
          <cell r="E101" t="str">
            <v>Climate system, Atmospheric science, Ocean science, Limnology, Glaciology, Paleoclimatology, etc.</v>
          </cell>
        </row>
        <row r="102">
          <cell r="A102" t="str">
            <v>B17</v>
          </cell>
          <cell r="B102" t="str">
            <v>Earth and planetary science</v>
          </cell>
          <cell r="C102">
            <v>17030</v>
          </cell>
          <cell r="D102" t="str">
            <v>Human geosciences-related</v>
          </cell>
          <cell r="E102" t="str">
            <v>Geoenvironmental science, Natural disaster science, Geospatial information science, Quaternary research, Earth resources science, etc.</v>
          </cell>
        </row>
        <row r="103">
          <cell r="A103" t="str">
            <v>B17</v>
          </cell>
          <cell r="B103" t="str">
            <v>Earth and planetary science</v>
          </cell>
          <cell r="C103">
            <v>17040</v>
          </cell>
          <cell r="D103" t="str">
            <v>Solid earth sciences-related</v>
          </cell>
          <cell r="E103" t="str">
            <v>Solid earth geophysics, Geology, Earth's interior material science, Solid earth geochemistry, etc.</v>
          </cell>
        </row>
        <row r="104">
          <cell r="A104" t="str">
            <v>B17</v>
          </cell>
          <cell r="B104" t="str">
            <v>Earth and planetary science</v>
          </cell>
          <cell r="C104">
            <v>17050</v>
          </cell>
          <cell r="D104" t="str">
            <v>Biogeosciences-related</v>
          </cell>
          <cell r="E104" t="str">
            <v>Origin and evolution of life, Extremophile biology, Biogeochemistry, Paleoenvironmental science, Paleontology, etc.</v>
          </cell>
        </row>
        <row r="105">
          <cell r="A105" t="str">
            <v>C18</v>
          </cell>
          <cell r="B105" t="str">
            <v>Mechanics of materials, production engineering, design engineering,</v>
          </cell>
          <cell r="C105">
            <v>18010</v>
          </cell>
          <cell r="D105" t="str">
            <v>Mechanics of materials and materials-related</v>
          </cell>
          <cell r="E105" t="str">
            <v>Structural mechanics, Fatigue, Fracture, Biomaterials, Material design, Material characteristics, Material evaluation, etc.</v>
          </cell>
        </row>
        <row r="106">
          <cell r="A106" t="str">
            <v>C18</v>
          </cell>
          <cell r="B106" t="str">
            <v>Mechanics of materials, production engineering, design engineering,</v>
          </cell>
          <cell r="C106">
            <v>18020</v>
          </cell>
          <cell r="D106" t="str">
            <v>Manufacturing and production engineering-related</v>
          </cell>
          <cell r="E106" t="str">
            <v>Machining, Non-traditional machining, Ultraprecision machining, Machine tools, Manufacturing systems, Precision metrology, Process planning, etc.</v>
          </cell>
        </row>
        <row r="107">
          <cell r="A107" t="str">
            <v>C18</v>
          </cell>
          <cell r="B107" t="str">
            <v>Mechanics of materials, production engineering, design engineering,</v>
          </cell>
          <cell r="C107">
            <v>18030</v>
          </cell>
          <cell r="D107" t="str">
            <v>Design engineering-related</v>
          </cell>
          <cell r="E107" t="str">
            <v>Mechanical design, Product design, Design theory, Design for reliability, Optimal design, Computer-aided design, etc.</v>
          </cell>
        </row>
        <row r="108">
          <cell r="A108" t="str">
            <v>C18</v>
          </cell>
          <cell r="B108" t="str">
            <v>Mechanics of materials, production engineering, design engineering,</v>
          </cell>
          <cell r="C108">
            <v>18040</v>
          </cell>
          <cell r="D108" t="str">
            <v>Machine elements and tribology-related</v>
          </cell>
          <cell r="E108" t="str">
            <v>Machine elements, Mechanisms, Tribology, Actuators, Micromachines, etc.</v>
          </cell>
        </row>
        <row r="109">
          <cell r="A109" t="str">
            <v>C19</v>
          </cell>
          <cell r="B109" t="str">
            <v>Fluid engineering, thermal engineering,</v>
          </cell>
          <cell r="C109">
            <v>19010</v>
          </cell>
          <cell r="D109" t="str">
            <v>Fluid engineering-related</v>
          </cell>
          <cell r="E109" t="str">
            <v>Fluid machinery, Flow measurement, Computational fluid dynamics, Turbulence, Multiphase flow,  Compressible flow, Incompressible flow, etc.</v>
          </cell>
        </row>
        <row r="110">
          <cell r="A110" t="str">
            <v>C19</v>
          </cell>
          <cell r="B110" t="str">
            <v>Fluid engineering, thermal engineering,</v>
          </cell>
          <cell r="C110">
            <v>19020</v>
          </cell>
          <cell r="D110" t="str">
            <v>Thermal engineering-related</v>
          </cell>
          <cell r="E110" t="str">
            <v>Heat transfer, Convection, Combustion, Thermophysical properties, Refrigeration and air-conditioning, Heat engine, Energy conversion, etc.</v>
          </cell>
        </row>
        <row r="111">
          <cell r="A111" t="str">
            <v>C20</v>
          </cell>
          <cell r="B111" t="str">
            <v>Mechanical dynamics, robotics,</v>
          </cell>
          <cell r="C111">
            <v>20010</v>
          </cell>
          <cell r="D111" t="str">
            <v>Mechanics and mechatronics-related</v>
          </cell>
          <cell r="E111" t="str">
            <v>Kinematics, Kinetics, Vibration, Acoustics, Automation,  Biomechanics, Instrument and control applications, Mechatronics applications, etc.</v>
          </cell>
        </row>
        <row r="112">
          <cell r="A112" t="str">
            <v>C20</v>
          </cell>
          <cell r="B112" t="str">
            <v>Mechanical dynamics, robotics,</v>
          </cell>
          <cell r="C112">
            <v>20020</v>
          </cell>
          <cell r="D112" t="str">
            <v>Robotics and intelligent system-related</v>
          </cell>
          <cell r="E112" t="str">
            <v>Robotics, Intelligent system, Human mechanical system, Human interface, Planning, Intelligent spatial system, Virtual reality, Augmented reality, etc.</v>
          </cell>
        </row>
        <row r="113">
          <cell r="A113" t="str">
            <v>C21</v>
          </cell>
          <cell r="B113" t="str">
            <v>Electrical and electronic engineering</v>
          </cell>
          <cell r="C113">
            <v>21010</v>
          </cell>
          <cell r="D113" t="str">
            <v>Power engineering-related</v>
          </cell>
          <cell r="E113" t="str">
            <v>Electrical energy-related, Energy conservation, Power system engineering, Electric machinery, Power electronics, Effective utilization of electric energy, Electromagnetic compatibility, Wireless power transfer, etc.</v>
          </cell>
        </row>
        <row r="114">
          <cell r="A114" t="str">
            <v>C21</v>
          </cell>
          <cell r="B114" t="str">
            <v>Electrical and electronic engineering</v>
          </cell>
          <cell r="C114">
            <v>21020</v>
          </cell>
          <cell r="D114" t="str">
            <v>Communication and network engineering-related</v>
          </cell>
          <cell r="E114" t="str">
            <v>Information theory, Nonlinear theory, Signal processing, Communication systems, Modulation/demodulation, Antennas, Networks, Multimedia, Cryptography/security, etc.</v>
          </cell>
        </row>
        <row r="115">
          <cell r="A115" t="str">
            <v>C21</v>
          </cell>
          <cell r="B115" t="str">
            <v>Electrical and electronic engineering</v>
          </cell>
          <cell r="C115">
            <v>21030</v>
          </cell>
          <cell r="D115" t="str">
            <v>Measurement engineering-related</v>
          </cell>
          <cell r="E115" t="str">
            <v>Measurement theory, Measuring instruments, Applied wave metrology, Measurement systems, Signal processing, Sensing, etc.</v>
          </cell>
        </row>
        <row r="116">
          <cell r="A116" t="str">
            <v>C21</v>
          </cell>
          <cell r="B116" t="str">
            <v>Electrical and electronic engineering</v>
          </cell>
          <cell r="C116">
            <v>21040</v>
          </cell>
          <cell r="D116" t="str">
            <v>Control and system engineering-related</v>
          </cell>
          <cell r="E116" t="str">
            <v>Control theory, System theory, Control systems, Knowledge-based control systems, System information processing, System control applications, Biosystems engineering, etc.</v>
          </cell>
        </row>
        <row r="117">
          <cell r="A117" t="str">
            <v>C21</v>
          </cell>
          <cell r="B117" t="str">
            <v>Electrical and electronic engineering</v>
          </cell>
          <cell r="C117">
            <v>21050</v>
          </cell>
          <cell r="D117" t="str">
            <v>Electric and electronic materials-related</v>
          </cell>
          <cell r="E117" t="str">
            <v>Semiconductor, Dielectric materials, Magnetic materials, Organic materials, Superconductor, Composite materials, Thin films, Functional materials, Thick films, Fabrication/characterization methods, etc.</v>
          </cell>
        </row>
        <row r="118">
          <cell r="A118" t="str">
            <v>C21</v>
          </cell>
          <cell r="B118" t="str">
            <v>Electrical and electronic engineering</v>
          </cell>
          <cell r="C118">
            <v>21060</v>
          </cell>
          <cell r="D118" t="str">
            <v>Electron device and electronic equipment-related</v>
          </cell>
          <cell r="E118" t="str">
            <v>Electron devices, Circuit design, Optical devices, Spintronic devices, Millimeter wave/terahertz wave, Applied wave devices, Storage devices, Displays, Process technology, Implementation technology, etc.</v>
          </cell>
        </row>
        <row r="119">
          <cell r="A119" t="str">
            <v>C22</v>
          </cell>
          <cell r="B119" t="str">
            <v>Civil engineering</v>
          </cell>
          <cell r="C119">
            <v>22010</v>
          </cell>
          <cell r="D119" t="str">
            <v>Civil engineering material, execution and construction management-related</v>
          </cell>
          <cell r="E119" t="str">
            <v>Concrete, Steel, Composite material, Wood, Pavement material, Repair and reinforce material, Execution, Maintenance, Construction management, etc.</v>
          </cell>
        </row>
        <row r="120">
          <cell r="A120" t="str">
            <v>C22</v>
          </cell>
          <cell r="B120" t="str">
            <v>Civil engineering</v>
          </cell>
          <cell r="C120">
            <v>22020</v>
          </cell>
          <cell r="D120" t="str">
            <v>Structure engineering and earthquake engineering-related</v>
          </cell>
          <cell r="E120" t="str">
            <v>Applied mechanics, Structure engineering, Steel structure, Concrete structure, Composite structure, Wind engineering, Earthquake engineering, Aseismatic structure, Earthquake prevention, etc.</v>
          </cell>
        </row>
        <row r="121">
          <cell r="A121" t="str">
            <v>C22</v>
          </cell>
          <cell r="B121" t="str">
            <v>Civil engineering</v>
          </cell>
          <cell r="C121">
            <v>22030</v>
          </cell>
          <cell r="D121" t="str">
            <v>Geotechnical engineering-related</v>
          </cell>
          <cell r="E121" t="str">
            <v>Soil mechanics, Foundation engineering, Rock engineering, Engineering Geology, Ground behavior, Geotechnical structures, Geo-disaster prevention, Geo-environment, Tunnel engineering, etc.</v>
          </cell>
        </row>
        <row r="122">
          <cell r="A122" t="str">
            <v>C22</v>
          </cell>
          <cell r="B122" t="str">
            <v>Civil engineering</v>
          </cell>
          <cell r="C122">
            <v>22040</v>
          </cell>
          <cell r="D122" t="str">
            <v>Hydroengineering-related</v>
          </cell>
          <cell r="E122" t="str">
            <v>Hydraulics, Environmental hydraulics, Hydrology, River engineering, Water resource engineering, Coastal engineering, Port and harbor engineering, Ocean engineering, etc.</v>
          </cell>
        </row>
        <row r="123">
          <cell r="A123" t="str">
            <v>C22</v>
          </cell>
          <cell r="B123" t="str">
            <v>Civil engineering</v>
          </cell>
          <cell r="C123">
            <v>22050</v>
          </cell>
          <cell r="D123" t="str">
            <v>Civil engineering plan and transportation engineering-related</v>
          </cell>
          <cell r="E123" t="str">
            <v>Civil engineering plan, Regional urban planning, Spatial planning, Disaster prevention plan, Transportation plan, Transportation engineering, Railway engineering, Surveying and remote sensing, Landscape design, Civil engineering history, etc.</v>
          </cell>
        </row>
        <row r="124">
          <cell r="A124" t="str">
            <v>C22</v>
          </cell>
          <cell r="B124" t="str">
            <v>Civil engineering</v>
          </cell>
          <cell r="C124">
            <v>22060</v>
          </cell>
          <cell r="D124" t="str">
            <v>Environmental systems for civil engineering-related</v>
          </cell>
          <cell r="E124" t="str">
            <v>Environment plan, Environmental system, Environment conservation, Water serve and drainage systems, Waste, Water environment, Atmospheric circulation, Noise and vibration, Environment ecology, Environmental monitoring, etc.</v>
          </cell>
        </row>
        <row r="125">
          <cell r="A125" t="str">
            <v>C23</v>
          </cell>
          <cell r="B125" t="str">
            <v>Architecture, building engineering,</v>
          </cell>
          <cell r="C125">
            <v>23010</v>
          </cell>
          <cell r="D125" t="str">
            <v>Building structures and materials-related</v>
          </cell>
          <cell r="E125" t="str">
            <v xml:space="preserve">Load theory, Structural analysis, Structural design, Structures, Earthquake resistant design, Foundation, Geotechnics, Structural material, Maintenance, Building construction method, etc. </v>
          </cell>
        </row>
        <row r="126">
          <cell r="A126" t="str">
            <v>C23</v>
          </cell>
          <cell r="B126" t="str">
            <v>Architecture, building engineering,</v>
          </cell>
          <cell r="C126">
            <v>23020</v>
          </cell>
          <cell r="D126" t="str">
            <v>Architectural environment and building equipment-related</v>
          </cell>
          <cell r="E126" t="str">
            <v>Sound environment, Vibration environment, Light environment, Heat environment, Air environment, Environmental psychology/physiology, Building equipment, Fire engineering, Urban environment, Environment design, etc.</v>
          </cell>
        </row>
        <row r="127">
          <cell r="A127" t="str">
            <v>C23</v>
          </cell>
          <cell r="B127" t="str">
            <v>Architecture, building engineering,</v>
          </cell>
          <cell r="C127">
            <v>23030</v>
          </cell>
          <cell r="D127" t="str">
            <v>Architectural planning and city planning-related</v>
          </cell>
          <cell r="E127" t="str">
            <v>Planning theory, Design theory, Housing theory, Buildings, Urban/regional planning, Administration, Building economics, Production management,  Disaster prevention planning, Landscape, etc.</v>
          </cell>
        </row>
        <row r="128">
          <cell r="A128" t="str">
            <v>C23</v>
          </cell>
          <cell r="B128" t="str">
            <v>Architecture, building engineering,</v>
          </cell>
          <cell r="C128">
            <v>23040</v>
          </cell>
          <cell r="D128" t="str">
            <v>Architectural history and design-related</v>
          </cell>
          <cell r="E128" t="str">
            <v>Architectural history, Urban history, Architectural theory, Design, Landscape, Preservation, Renovation, etc.</v>
          </cell>
        </row>
        <row r="129">
          <cell r="A129" t="str">
            <v>C23</v>
          </cell>
          <cell r="B129" t="str">
            <v>Architecture, building engineering,</v>
          </cell>
          <cell r="C129" t="str">
            <v>90010C23</v>
          </cell>
          <cell r="D129" t="str">
            <v>Design-related</v>
          </cell>
          <cell r="E129" t="str">
            <v>Information design, Environmental design, Industrial design, Spatial design, Design history,Theory of design, Design standard, Design support, Evaluation of design, Design education, etc.</v>
          </cell>
        </row>
        <row r="130">
          <cell r="A130" t="str">
            <v>C24</v>
          </cell>
          <cell r="B130" t="str">
            <v>Aerospace engineering, marine and maritime engineering,</v>
          </cell>
          <cell r="C130">
            <v>24010</v>
          </cell>
          <cell r="D130" t="str">
            <v>Aerospace engineering-related</v>
          </cell>
          <cell r="E130" t="str">
            <v>Thermo-fluid dynamics, Structural mechanics, Propulsion, Aerospace craft design, Production engineering, Aircraft system, Aerodynamics, Spacecraft system, Space utilization, etc.</v>
          </cell>
        </row>
        <row r="131">
          <cell r="A131" t="str">
            <v>C24</v>
          </cell>
          <cell r="B131" t="str">
            <v>Aerospace engineering, marine and maritime engineering,</v>
          </cell>
          <cell r="C131">
            <v>24020</v>
          </cell>
          <cell r="D131" t="str">
            <v>Marine engineering-related</v>
          </cell>
          <cell r="E131" t="str">
            <v>Navigation, Structural mechanics, Structural design, Production technology, Marine propulsion, Marine transport, Marine development, Underwater engineering, Polar engineering, Marine environmental technology, etc.</v>
          </cell>
        </row>
        <row r="132">
          <cell r="A132" t="str">
            <v>C25</v>
          </cell>
          <cell r="B132" t="str">
            <v>Social systems engineering, safety engineering, disaster prevention engineering,</v>
          </cell>
          <cell r="C132">
            <v>25010</v>
          </cell>
          <cell r="D132" t="str">
            <v>Social systems engineering-related</v>
          </cell>
          <cell r="E132" t="str">
            <v>Social systems, Industrial engineering, Operations research, Industrial management, Reliability engineering, Policy science, Regulatory science, Quality control, etc.</v>
          </cell>
        </row>
        <row r="133">
          <cell r="A133" t="str">
            <v>C25</v>
          </cell>
          <cell r="B133" t="str">
            <v>Social systems engineering, safety engineering, disaster prevention engineering,</v>
          </cell>
          <cell r="C133">
            <v>25020</v>
          </cell>
          <cell r="D133" t="str">
            <v>Safety engineering-related</v>
          </cell>
          <cell r="E133" t="str">
            <v>Safety engineering, Safety system, Risk engineering, Risk management, Work safety, Industrial safety, Product safety, Safety information, Human engineering, Liability engineering, etc.</v>
          </cell>
        </row>
        <row r="134">
          <cell r="A134" t="str">
            <v>C25</v>
          </cell>
          <cell r="B134" t="str">
            <v>Social systems engineering, safety engineering, disaster prevention engineering,</v>
          </cell>
          <cell r="C134">
            <v>25030</v>
          </cell>
          <cell r="D134" t="str">
            <v>Disaster prevention engineering-related</v>
          </cell>
          <cell r="E134" t="str">
            <v>Disaster prediction, Hazard map, Building prevention against disaster, Lifeline prevention against disaster, Regional disaster prevention planning, Risk evaluation of disaster, Disaster prevention policy, Disaster resilience, etc.</v>
          </cell>
        </row>
        <row r="135">
          <cell r="A135" t="str">
            <v>D26</v>
          </cell>
          <cell r="B135" t="str">
            <v>Materials engineering</v>
          </cell>
          <cell r="C135">
            <v>26010</v>
          </cell>
          <cell r="D135" t="str">
            <v>Metallic material properties-related</v>
          </cell>
          <cell r="E135" t="str">
            <v>Electric and magnetic properties, Metastable states, Diffusion, Phase transformation, Phase diagram, Lattice defect, Mechanical properties, Thermal and optical properties, Materials computational science, Microstructure analysis, etc.</v>
          </cell>
        </row>
        <row r="136">
          <cell r="A136" t="str">
            <v>D26</v>
          </cell>
          <cell r="B136" t="str">
            <v>Materials engineering</v>
          </cell>
          <cell r="C136">
            <v>26020</v>
          </cell>
          <cell r="D136" t="str">
            <v>Inorganic materials and properties-related</v>
          </cell>
          <cell r="E136" t="str">
            <v>Functional ceramics, Glass, Engineering ceramics, Carbon-based materials, Crystal structure analysis, Microstructure, Electric properties, Mechanical properties, Physical and chemical properties, Grain boundary, etc.</v>
          </cell>
        </row>
        <row r="137">
          <cell r="A137" t="str">
            <v>D26</v>
          </cell>
          <cell r="B137" t="str">
            <v>Materials engineering</v>
          </cell>
          <cell r="C137">
            <v>26030</v>
          </cell>
          <cell r="D137" t="str">
            <v>Composite materials and interfaces-related</v>
          </cell>
          <cell r="E137" t="str">
            <v>Functional composite materials, Structural composite materials, Biocompatible composite materials, Polymer composite, Surface treatment, Bonding and joining, Interface properties, Gradient function, etc.</v>
          </cell>
        </row>
        <row r="138">
          <cell r="A138" t="str">
            <v>D26</v>
          </cell>
          <cell r="B138" t="str">
            <v>Materials engineering</v>
          </cell>
          <cell r="C138">
            <v>26040</v>
          </cell>
          <cell r="D138" t="str">
            <v>Structural materials and functional materials-related</v>
          </cell>
          <cell r="E138" t="str">
            <v>Infrastructural materials, Structural materials, Functional materials, Medical welfare materials, Reliability, Sensor materials, Energy materials, Battery materials, Environmental materials, etc.</v>
          </cell>
        </row>
        <row r="139">
          <cell r="A139" t="str">
            <v>D26</v>
          </cell>
          <cell r="B139" t="str">
            <v>Materials engineering</v>
          </cell>
          <cell r="C139">
            <v>26050</v>
          </cell>
          <cell r="D139" t="str">
            <v>Material processing and microstructure control-related</v>
          </cell>
          <cell r="E139" t="str">
            <v>Processing and molding, Molding, Weld joining, Crystal microstructure control, Laser processing, Precision processing, Polishing, Powder metallurgy, Coating, Corrosion and protection, etc.</v>
          </cell>
        </row>
        <row r="140">
          <cell r="A140" t="str">
            <v>D26</v>
          </cell>
          <cell r="B140" t="str">
            <v>Materials engineering</v>
          </cell>
          <cell r="C140">
            <v>26060</v>
          </cell>
          <cell r="D140" t="str">
            <v>Metals production and resources production-related</v>
          </cell>
          <cell r="E140" t="str">
            <v>Separation and purification, Melting and solidifying, Crystal growth, Casting, Scarce resources substitution, Low environment impact, Recycle, etc.</v>
          </cell>
        </row>
        <row r="141">
          <cell r="A141" t="str">
            <v>D27</v>
          </cell>
          <cell r="B141" t="str">
            <v>Chemical engineering</v>
          </cell>
          <cell r="C141">
            <v>27010</v>
          </cell>
          <cell r="D141" t="str">
            <v>Transport phenomena and unit operations-related</v>
          </cell>
          <cell r="E141" t="str">
            <v>Phase equilibrium, Transport properties, Fluid-phase unit operation, Adsorption, Membrane separation, Stir mixing, Powder and particle, Crystallization, Film formation, Supercritical, etc.</v>
          </cell>
        </row>
        <row r="142">
          <cell r="A142" t="str">
            <v>D27</v>
          </cell>
          <cell r="B142" t="str">
            <v>Chemical engineering</v>
          </cell>
          <cell r="C142">
            <v>27020</v>
          </cell>
          <cell r="D142" t="str">
            <v>Chemical reaction and process system engineering-related</v>
          </cell>
          <cell r="E142" t="str">
            <v>Reaction operation, Novel reaction process, Reaction mechanism, Reactor design,Materials synthesis process, Microreactor, Process control, Process system design, Process informatics, etc.</v>
          </cell>
        </row>
        <row r="143">
          <cell r="A143" t="str">
            <v>D27</v>
          </cell>
          <cell r="B143" t="str">
            <v>Chemical engineering</v>
          </cell>
          <cell r="C143">
            <v>27030</v>
          </cell>
          <cell r="D143" t="str">
            <v>Catalyst and resource chemical process-related</v>
          </cell>
          <cell r="E143" t="str">
            <v>Catalyst preparation, Catalytic function, Energy conversion process, Energy technology, Resources effective utilization technology, Catalytic material, Active site analysis, etc.</v>
          </cell>
        </row>
        <row r="144">
          <cell r="A144" t="str">
            <v>D27</v>
          </cell>
          <cell r="B144" t="str">
            <v>Chemical engineering</v>
          </cell>
          <cell r="C144">
            <v>27040</v>
          </cell>
          <cell r="D144" t="str">
            <v>Biofunction and bioprocess engineering-related</v>
          </cell>
          <cell r="E144" t="str">
            <v>Biocatalyst engineering, Biofunction engineering, Food engineering, Medicochemical engineering, Bioproduction process, Bioreactor, Bioseparation, Biosensor, Biorefinery, etc.</v>
          </cell>
        </row>
        <row r="145">
          <cell r="A145" t="str">
            <v>D28</v>
          </cell>
          <cell r="B145" t="str">
            <v>Nano/micro science</v>
          </cell>
          <cell r="C145">
            <v>28010</v>
          </cell>
          <cell r="D145" t="str">
            <v>Nanometer-scale chemistry-related</v>
          </cell>
          <cell r="E145" t="str">
            <v>Nanoparticle chemistry, Mesoscopic chemistry, Nanostructure control, Self-assembly, Nanocarbons, Molecular devices, Nanointerface function, Nanospace function, etc.</v>
          </cell>
        </row>
        <row r="146">
          <cell r="A146" t="str">
            <v>D28</v>
          </cell>
          <cell r="B146" t="str">
            <v>Nano/micro science</v>
          </cell>
          <cell r="C146">
            <v>28020</v>
          </cell>
          <cell r="D146" t="str">
            <v>Nanostructural physics-related</v>
          </cell>
          <cell r="E146" t="str">
            <v>Physics in nanoscale materials and structures, Nanoprobes, Quantum dots, Quantum devices, Electron devices, Spin devices, Nano optical device, Nanotribology, Nanocarbon physics, etc.</v>
          </cell>
        </row>
        <row r="147">
          <cell r="A147" t="str">
            <v>D28</v>
          </cell>
          <cell r="B147" t="str">
            <v>Nano/micro science</v>
          </cell>
          <cell r="C147">
            <v>28030</v>
          </cell>
          <cell r="D147" t="str">
            <v>Nanomaterials-related</v>
          </cell>
          <cell r="E147" t="str">
            <v>Creation of nanomaterials, Analysis of nanomaterials, Nanosurfaces and nanointerfaces, Functional nanomaterials, Nanoparticles, Carbon nanomaterials, Two-dimensional materials, Nanocrystalline materials, Nanocomposites, Nanofabrication process, etc.</v>
          </cell>
        </row>
        <row r="148">
          <cell r="A148" t="str">
            <v>D28</v>
          </cell>
          <cell r="B148" t="str">
            <v>Nano/micro science</v>
          </cell>
          <cell r="C148">
            <v>28040</v>
          </cell>
          <cell r="D148" t="str">
            <v>Nanobioscience-related</v>
          </cell>
          <cell r="E148" t="str">
            <v>Biomolecular devices, Molecular manipulation, Molecular imaging, Nanomeasurements, Nanosynthesis, Single molecule science, Nano-bio interfaces, Biomolecular array, Genome engineering, etc.</v>
          </cell>
        </row>
        <row r="149">
          <cell r="A149" t="str">
            <v>D28</v>
          </cell>
          <cell r="B149" t="str">
            <v>Nano/micro science</v>
          </cell>
          <cell r="C149">
            <v>28050</v>
          </cell>
          <cell r="D149" t="str">
            <v>Nano/micro-systems-related</v>
          </cell>
          <cell r="E149" t="str">
            <v>MEMS, NEMS, BioMEMS, Nano/micro-fabrication, Nano/micro-chemical systems, Nano/micro-biosystems, Nano/micro-mechanics, Nano/micro-sensors, etc.</v>
          </cell>
        </row>
        <row r="150">
          <cell r="A150" t="str">
            <v>D29</v>
          </cell>
          <cell r="B150" t="str">
            <v>Applied condensed matter physics</v>
          </cell>
          <cell r="C150">
            <v>29010</v>
          </cell>
          <cell r="D150" t="str">
            <v>Applied physical properties-related</v>
          </cell>
          <cell r="E150" t="str">
            <v>Magnetic materials, Superconductors, Dielectrics, Fine particles, Liquid crystals, New functional materials, Molecular electronics, Bioelectronics, Spintronics, etc.</v>
          </cell>
        </row>
        <row r="151">
          <cell r="A151" t="str">
            <v>D29</v>
          </cell>
          <cell r="B151" t="str">
            <v>Applied condensed matter physics</v>
          </cell>
          <cell r="C151">
            <v>29020</v>
          </cell>
          <cell r="D151" t="str">
            <v>Thin film/surface and interfacial physical properties-related</v>
          </cell>
          <cell r="E151" t="str">
            <v>Thin-film engineering, Surface and interfacial engineering, Surface science, Vacuum, Measurement, Analysis, Nanoscopic technology, Advanced equipment, Electronics application, etc.</v>
          </cell>
        </row>
        <row r="152">
          <cell r="A152" t="str">
            <v>D29</v>
          </cell>
          <cell r="B152" t="str">
            <v>Applied condensed matter physics</v>
          </cell>
          <cell r="C152">
            <v>29030</v>
          </cell>
          <cell r="D152" t="str">
            <v>Applied condensed matter physics-related</v>
          </cell>
          <cell r="E152" t="str">
            <v>Elementary quantities, Standards, Units, Physical quantity measurements and detection, Energy conversion, etc.</v>
          </cell>
        </row>
        <row r="153">
          <cell r="A153" t="str">
            <v>D30</v>
          </cell>
          <cell r="B153" t="str">
            <v>Applied physics and engineering</v>
          </cell>
          <cell r="C153">
            <v>30010</v>
          </cell>
          <cell r="D153" t="str">
            <v>Crystal engineering-related</v>
          </cell>
          <cell r="E153" t="str">
            <v>Metal, Semiconductor, Ceramics, Amorphous, Crystal growth, Artificial structures, Device structure, Crystal characterization, Plasma process, etc.</v>
          </cell>
        </row>
        <row r="154">
          <cell r="A154" t="str">
            <v>D30</v>
          </cell>
          <cell r="B154" t="str">
            <v>Applied physics and engineering</v>
          </cell>
          <cell r="C154">
            <v>30020</v>
          </cell>
          <cell r="D154" t="str">
            <v>Optical engineering and photon science-related</v>
          </cell>
          <cell r="E154" t="str">
            <v>Optical materials, Optical elements, Optical properties, Optical information processing, Laser, Optical sensing, Optical recording, Opto-electronics, Nonlinear optics, Quantum optics, etc.</v>
          </cell>
        </row>
        <row r="155">
          <cell r="A155" t="str">
            <v>D31</v>
          </cell>
          <cell r="B155" t="str">
            <v>Nuclear engineering, earth resources engineering, energy engineering,</v>
          </cell>
          <cell r="C155">
            <v>31010</v>
          </cell>
          <cell r="D155" t="str">
            <v>Nuclear engineering-related</v>
          </cell>
          <cell r="E155" t="str">
            <v>Reactor physics, Nuclear safety, Thermal-hydraulics and structure, Fuel material, Nuclear chemistry, Nuclear life cycle, Radiation safety, Radiation engineering, Fusion reactor engineering, Nuclear social environment, etc.</v>
          </cell>
        </row>
        <row r="156">
          <cell r="A156" t="str">
            <v>D31</v>
          </cell>
          <cell r="B156" t="str">
            <v>Nuclear engineering, earth resources engineering, energy engineering,</v>
          </cell>
          <cell r="C156">
            <v>31020</v>
          </cell>
          <cell r="D156" t="str">
            <v>Earth resource engineering, Energy sciences-related</v>
          </cell>
          <cell r="E156" t="str">
            <v>Resource prospecting, Resource development, Resource cycle, Resource economy, Energy system, Environmental load, Renewable energy, Natural resources and energy policy, etc.</v>
          </cell>
        </row>
        <row r="157">
          <cell r="A157" t="str">
            <v>E32</v>
          </cell>
          <cell r="B157" t="str">
            <v>Physical chemistry, functional solid state chemistry,</v>
          </cell>
          <cell r="C157">
            <v>32010</v>
          </cell>
          <cell r="D157" t="str">
            <v>Fundamental physical chemistry-related</v>
          </cell>
          <cell r="E157" t="str">
            <v>Gas, Liquid, Solid, Nanomaterials, Bio-related materials, Structure and properties, Chemical reactions, Spectroscopy, Theoretical calculation, Data science, etc.</v>
          </cell>
        </row>
        <row r="158">
          <cell r="A158" t="str">
            <v>E32</v>
          </cell>
          <cell r="B158" t="str">
            <v>Physical chemistry, functional solid state chemistry,</v>
          </cell>
          <cell r="C158">
            <v>32020</v>
          </cell>
          <cell r="D158" t="str">
            <v>Functional solid state chemistry-related</v>
          </cell>
          <cell r="E158" t="str">
            <v>Molecular materials, Inorganic compounds, Hybrid compounds, Colloids, Surface/interface,Electrical properties, Optical properties, Magnetic properties, Energy conversion, Catalysis, etc.</v>
          </cell>
        </row>
        <row r="159">
          <cell r="A159" t="str">
            <v>E33</v>
          </cell>
          <cell r="B159" t="str">
            <v>Organic chemistry</v>
          </cell>
          <cell r="C159">
            <v>33010</v>
          </cell>
          <cell r="D159" t="str">
            <v>Structural organic chemistry and physical organic chemistry-related</v>
          </cell>
          <cell r="E159" t="str">
            <v>Chemistry of organic crystals, Molecular recognition, Supermolecules, Functional organic molecules,Extended π-electron molecules, Organoelement chemistry, Reaction mechanism, Molecular chirality, Theoretical organic chemistry, etc.</v>
          </cell>
        </row>
        <row r="160">
          <cell r="A160" t="str">
            <v>E33</v>
          </cell>
          <cell r="B160" t="str">
            <v>Organic chemistry</v>
          </cell>
          <cell r="C160">
            <v>33020</v>
          </cell>
          <cell r="D160" t="str">
            <v>Synthetic organic chemistry-related</v>
          </cell>
          <cell r="E160" t="str">
            <v>Development of reactions, Reaction mechanism, Selective reactions, Asymmetric synthesis, Development of catalysts, Biocatalysis, Sustainable organic synthesis, Natural product synthesis, Process chemistry, etc.</v>
          </cell>
        </row>
        <row r="161">
          <cell r="A161" t="str">
            <v>E34</v>
          </cell>
          <cell r="B161" t="str">
            <v>Inorganic/coordination chemistry, analytical chemistry,</v>
          </cell>
          <cell r="C161">
            <v>34010</v>
          </cell>
          <cell r="D161" t="str">
            <v>Inorganic/coordination chemistry-related</v>
          </cell>
          <cell r="E161" t="str">
            <v>Coordination chemistry, Organometallic chemistry, Inorganic solid-state chemistry, Bioinorganic chemistry, Solution chemistry, Clusters, Supramolecular complexes, Coordination polymers, Typical elements, Physical properties and functions, etc.</v>
          </cell>
        </row>
        <row r="162">
          <cell r="A162" t="str">
            <v>E34</v>
          </cell>
          <cell r="B162" t="str">
            <v>Inorganic/coordination chemistry, analytical chemistry,</v>
          </cell>
          <cell r="C162">
            <v>34020</v>
          </cell>
          <cell r="D162" t="str">
            <v>Analytical chemistry-related</v>
          </cell>
          <cell r="E162" t="str">
            <v>Spectrometric analysis, Advanced measurements, Surface/interface analysis, Separation analysis, Analytical reagents, Radiochemical analysis, Electrochemical analysis, Bioanalysis, New analysis methods, etc.</v>
          </cell>
        </row>
        <row r="163">
          <cell r="A163" t="str">
            <v>E34</v>
          </cell>
          <cell r="B163" t="str">
            <v>Inorganic/coordination chemistry, analytical chemistry,</v>
          </cell>
          <cell r="C163">
            <v>34030</v>
          </cell>
          <cell r="D163" t="str">
            <v>Green sustainable chemistry and environmental chemistry-related</v>
          </cell>
          <cell r="E163" t="str">
            <v>Green process, Green catalysts, Recycle, Environmental assessment,Environmentally conscious materials, Reduction of environmental load, Environmental restoration,Resource saving, Geochemistry, Environmental radioactivity, etc.</v>
          </cell>
        </row>
        <row r="164">
          <cell r="A164" t="str">
            <v>E35</v>
          </cell>
          <cell r="B164" t="str">
            <v>Polymers, organic materials,</v>
          </cell>
          <cell r="C164">
            <v>35010</v>
          </cell>
          <cell r="D164" t="str">
            <v>Polymer chemistry-related</v>
          </cell>
          <cell r="E164" t="str">
            <v>Polymer synthesis, Polymer reactions, Functional polymers,Self-assembled polymers, Non-covalent polymers, Chiral polymers, Bio-related polymers, Polymer properties, Polymer structures, Polymer interface, etc.</v>
          </cell>
        </row>
        <row r="165">
          <cell r="A165" t="str">
            <v>E35</v>
          </cell>
          <cell r="B165" t="str">
            <v>Polymers, organic materials,</v>
          </cell>
          <cell r="C165">
            <v>35020</v>
          </cell>
          <cell r="D165" t="str">
            <v>Polymer materials-related</v>
          </cell>
          <cell r="E165" t="str">
            <v>Properties of polymer materials, Synthesis of polymer materials,Functional polymer materials, Environmentally friendly polymer materials, Liquid crystal polymers, Gel, Biopolymers, Polymer composites, Polymer processing, etc.</v>
          </cell>
        </row>
        <row r="166">
          <cell r="A166" t="str">
            <v>E35</v>
          </cell>
          <cell r="B166" t="str">
            <v>Polymers, organic materials,</v>
          </cell>
          <cell r="C166">
            <v>35030</v>
          </cell>
          <cell r="D166" t="str">
            <v>Organic functional materials-related</v>
          </cell>
          <cell r="E166" t="str">
            <v>Organic semiconductors, Liquid crystals, Optical materials, Device-related materials, Electrically conductive materials, Hybrid materials, Molecular functional materials, Organic hybrid materials, Materials for energy conversion, etc.</v>
          </cell>
        </row>
        <row r="167">
          <cell r="A167" t="str">
            <v>E36</v>
          </cell>
          <cell r="B167" t="str">
            <v>Inorganic materials chemistry, energy-related chemistry,</v>
          </cell>
          <cell r="C167">
            <v>36010</v>
          </cell>
          <cell r="D167" t="str">
            <v>Inorganic compounds and inorganic materials chemistry-related</v>
          </cell>
          <cell r="E167" t="str">
            <v>Crystals, Amorphous, Ceramics, Semiconductors, Inorganic device-related materials, Low-dimensional compounds, Porous materials, Nanoparticles, Multicomponent compounds, Hybrid materials, etc.</v>
          </cell>
        </row>
        <row r="168">
          <cell r="A168" t="str">
            <v>E36</v>
          </cell>
          <cell r="B168" t="str">
            <v>Inorganic materials chemistry, energy-related chemistry,</v>
          </cell>
          <cell r="C168">
            <v>36020</v>
          </cell>
          <cell r="D168" t="str">
            <v>Energy-related chemistry</v>
          </cell>
          <cell r="E168" t="str">
            <v>Energy resources, Energy conversion materials, Energy carriers, Solar energy utilization, Material separation, Catalytic transformation, Battery and electrochemical materials, Energy-saving materials, Renewable energy, Unused energy, etc.</v>
          </cell>
        </row>
        <row r="169">
          <cell r="A169" t="str">
            <v>E37</v>
          </cell>
          <cell r="B169" t="str">
            <v>Biomolecular chemistry</v>
          </cell>
          <cell r="C169">
            <v>37010</v>
          </cell>
          <cell r="D169" t="str">
            <v>Bio-related chemistry</v>
          </cell>
          <cell r="E169" t="str">
            <v>Bioorganic chemistry, Bioinorganic chemistry, Biological reaction engineering, Biofunctional chemistry, Biofunctional materials, Biotechnology, etc.</v>
          </cell>
        </row>
        <row r="170">
          <cell r="A170" t="str">
            <v>E37</v>
          </cell>
          <cell r="B170" t="str">
            <v>Biomolecular chemistry</v>
          </cell>
          <cell r="C170">
            <v>37020</v>
          </cell>
          <cell r="D170" t="str">
            <v>Chemistry and chemical methodology of biomolecules-related</v>
          </cell>
          <cell r="E170" t="str">
            <v>Natural product chemistry, Biologically active compounds,Molecular mechanism of biological activities, Biofunctional molecules, Combinatorial chemistry, Metabolomic analysis, etc.</v>
          </cell>
        </row>
        <row r="171">
          <cell r="A171" t="str">
            <v>E37</v>
          </cell>
          <cell r="B171" t="str">
            <v>Biomolecular chemistry</v>
          </cell>
          <cell r="C171">
            <v>37030</v>
          </cell>
          <cell r="D171" t="str">
            <v>Chemical biology-related</v>
          </cell>
          <cell r="E171" t="str">
            <v>In vivo functional expression, Intracellular chemical reactions, Drug discovery science,Chemical library, Structure-activity relationship, Chemical probes, Biomolecular measurements, Molecular imaging, Proteomics, etc.</v>
          </cell>
        </row>
        <row r="172">
          <cell r="A172" t="str">
            <v>F38</v>
          </cell>
          <cell r="B172" t="str">
            <v>Agricultural chemistry</v>
          </cell>
          <cell r="C172">
            <v>38010</v>
          </cell>
          <cell r="D172" t="str">
            <v>Plant nutrition and soil science-related</v>
          </cell>
          <cell r="E172" t="str">
            <v>Plant metabolism and physiology, Nutritional elements in plants, Soil classification, Soil physical chemistry, Soil organisms, etc.</v>
          </cell>
        </row>
        <row r="173">
          <cell r="A173" t="str">
            <v>F38</v>
          </cell>
          <cell r="B173" t="str">
            <v>Agricultural chemistry</v>
          </cell>
          <cell r="C173">
            <v>38020</v>
          </cell>
          <cell r="D173" t="str">
            <v>Applied microbiology-related</v>
          </cell>
          <cell r="E173" t="str">
            <v>Microbial genetics/breeding, Microbial function, Microbial metabolism and physiology,Microbial applications, Control of microbes, Microbial ecology, Production of useful materials, etc.</v>
          </cell>
        </row>
        <row r="174">
          <cell r="A174" t="str">
            <v>F38</v>
          </cell>
          <cell r="B174" t="str">
            <v>Agricultural chemistry</v>
          </cell>
          <cell r="C174">
            <v>38030</v>
          </cell>
          <cell r="D174" t="str">
            <v>Applied biochemistry-related</v>
          </cell>
          <cell r="E174" t="str">
            <v>Cellular biochemistry, Applied biochemistry, Structural biology, Regulation of bioactivity, Metabolism and physiology, Cellular function, Molecular function, Production of useful materials, etc.</v>
          </cell>
        </row>
        <row r="175">
          <cell r="A175" t="str">
            <v>F38</v>
          </cell>
          <cell r="B175" t="str">
            <v>Agricultural chemistry</v>
          </cell>
          <cell r="C175">
            <v>38040</v>
          </cell>
          <cell r="D175" t="str">
            <v>Bioorganic chemistry-related</v>
          </cell>
          <cell r="E175" t="str">
            <v>Bioactive substances, Signal molecules, Natural products chemistry, Biosynthesis, Structure-activity relationship, Synthetic organic chemistry, Chemical biology, etc.</v>
          </cell>
        </row>
        <row r="176">
          <cell r="A176" t="str">
            <v>F38</v>
          </cell>
          <cell r="B176" t="str">
            <v>Agricultural chemistry</v>
          </cell>
          <cell r="C176">
            <v>38050</v>
          </cell>
          <cell r="D176" t="str">
            <v>Food sciences-related</v>
          </cell>
          <cell r="E176" t="str">
            <v>Food function, Food chemistry, Nutritional chemistry, Food analysis, Food engineering, Food safety, Functional food, Nutritional epidemiology, Clinical nutrition, etc.</v>
          </cell>
        </row>
        <row r="177">
          <cell r="A177" t="str">
            <v>F38</v>
          </cell>
          <cell r="B177" t="str">
            <v>Agricultural chemistry</v>
          </cell>
          <cell r="C177">
            <v>38060</v>
          </cell>
          <cell r="D177" t="str">
            <v>Applied molecular and cellular biology-related</v>
          </cell>
          <cell r="E177" t="str">
            <v>Molecular cell biology, Cellular bioengineering, Molecular engineering, Gene expression control, Cell-cell/intermolecular interactions, Cellular function, Production of useful materials, etc.</v>
          </cell>
        </row>
        <row r="178">
          <cell r="A178" t="str">
            <v>F39</v>
          </cell>
          <cell r="B178" t="str">
            <v>Agricultural and environmental biology</v>
          </cell>
          <cell r="C178">
            <v>39010</v>
          </cell>
          <cell r="D178" t="str">
            <v>Science in plant genetics and breeding-related</v>
          </cell>
          <cell r="E178" t="str">
            <v>Genetic resources, Breeding theories, Genomic breeding, Plants with novel traits, Quality components, Stress tolerance, Yielding ability, Reproduction and multiplication, Growth physiology, Development, etc.</v>
          </cell>
        </row>
        <row r="179">
          <cell r="A179" t="str">
            <v>F39</v>
          </cell>
          <cell r="B179" t="str">
            <v>Agricultural and environmental biology</v>
          </cell>
          <cell r="C179">
            <v>39020</v>
          </cell>
          <cell r="D179" t="str">
            <v>Crop production science-related</v>
          </cell>
          <cell r="E179" t="str">
            <v>Field crops, Crop yield, Crop product quality, Crop morphology, Growth prediction, Crop physiology, Field management, Low-cost cultivation techniques, Environmentally friendly agriculture, Field ecosystem, etc.</v>
          </cell>
        </row>
        <row r="180">
          <cell r="A180" t="str">
            <v>F39</v>
          </cell>
          <cell r="B180" t="str">
            <v>Agricultural and environmental biology</v>
          </cell>
          <cell r="C180">
            <v>39030</v>
          </cell>
          <cell r="D180" t="str">
            <v>Horticultural science-related</v>
          </cell>
          <cell r="E180" t="str">
            <v>Plant growth, flowering, and fruit development, Nursery plant propagation and production,Crop production systems, Cultivation techniques, Protected horticulture,Controlled environment systems, Breeding and development of new cultivars,Quality of horticultural products, Postharvest physiology and management, Socio-horticulture, etc.</v>
          </cell>
        </row>
        <row r="181">
          <cell r="A181" t="str">
            <v>F39</v>
          </cell>
          <cell r="B181" t="str">
            <v>Agricultural and environmental biology</v>
          </cell>
          <cell r="C181">
            <v>39040</v>
          </cell>
          <cell r="D181" t="str">
            <v>Plant protection science-related</v>
          </cell>
          <cell r="E181" t="str">
            <v>Plant pathology, Clinical plant science, Agricultural insect pest, Natural enemy, Weed, Agricultural chemicals, Integrated pest management, etc.</v>
          </cell>
        </row>
        <row r="182">
          <cell r="A182" t="str">
            <v>F39</v>
          </cell>
          <cell r="B182" t="str">
            <v>Agricultural and environmental biology</v>
          </cell>
          <cell r="C182">
            <v>39050</v>
          </cell>
          <cell r="D182" t="str">
            <v>Insect science-related</v>
          </cell>
          <cell r="E182" t="str">
            <v>Sericulture insect technology, Insect genetics, Insect pathology,Insect physiology and biochemistry, Insect ecology, Chemical ecology,Systematics, Symbiosis and parasitism, Social insects, Medical entomology, etc.</v>
          </cell>
        </row>
        <row r="183">
          <cell r="A183" t="str">
            <v>F39</v>
          </cell>
          <cell r="B183" t="str">
            <v>Agricultural and environmental biology</v>
          </cell>
          <cell r="C183">
            <v>39060</v>
          </cell>
          <cell r="D183" t="str">
            <v>Conservation of biological resources-related</v>
          </cell>
          <cell r="E183" t="str">
            <v>Conservation biology, Biodiversity conservation, Conservation of phylogenetic diversity, Genetic resources conservation, Ecosystem conservation, Conservation of microorganisms, Impacts of non-native species, etc.</v>
          </cell>
        </row>
        <row r="184">
          <cell r="A184" t="str">
            <v>F39</v>
          </cell>
          <cell r="B184" t="str">
            <v>Agricultural and environmental biology</v>
          </cell>
          <cell r="C184">
            <v>39070</v>
          </cell>
          <cell r="D184" t="str">
            <v>Landscape science-related</v>
          </cell>
          <cell r="E184" t="str">
            <v>Landscape architecture, Parks and open space planning, Landscape planning, Cultural landscape, Nature conservation, Landscape ecology, Parks and open space management, Parks, Environmental greening, Participatory community design, etc.</v>
          </cell>
        </row>
        <row r="185">
          <cell r="A185" t="str">
            <v xml:space="preserve">F40 </v>
          </cell>
          <cell r="B185" t="str">
            <v>Forestry and forest products science, applied aquatic science,</v>
          </cell>
          <cell r="C185">
            <v>40010</v>
          </cell>
          <cell r="D185" t="str">
            <v>Forest science-related</v>
          </cell>
          <cell r="E185" t="str">
            <v>Forest ecology, Forest biodiversity, Forest genetics and breeding, Silviculture, Forest protection, Forest environments, Erosion control, Forest utilization, Forest planning, Forest policy, etc.</v>
          </cell>
        </row>
        <row r="186">
          <cell r="A186" t="str">
            <v xml:space="preserve">F40 </v>
          </cell>
          <cell r="B186" t="str">
            <v>Forestry and forest products science, applied aquatic science,</v>
          </cell>
          <cell r="C186">
            <v>40020</v>
          </cell>
          <cell r="D186" t="str">
            <v>Wood science-related</v>
          </cell>
          <cell r="E186" t="str">
            <v>Wood structure, Wood property, Lignocellulose, Trace element,  Fungus, Wood processing, Biomass-refinery, Wood based material, Wooden building, Forest products education, etc.</v>
          </cell>
        </row>
        <row r="187">
          <cell r="A187" t="str">
            <v xml:space="preserve">F40 </v>
          </cell>
          <cell r="B187" t="str">
            <v>Forestry and forest products science, applied aquatic science,</v>
          </cell>
          <cell r="C187">
            <v>40030</v>
          </cell>
          <cell r="D187" t="str">
            <v>Aquatic bioproduction science-related</v>
          </cell>
          <cell r="E187" t="str">
            <v>Aquatic environment, Fisheries, Aquatic resource management,Aquatic organisms, Aquatic ecosystem, Aquaculture, Fisheries engineering, Fishing community/fisheries policy, Fisheries economics/management/marketing, Fisheries education, etc.</v>
          </cell>
        </row>
        <row r="188">
          <cell r="A188" t="str">
            <v xml:space="preserve">F40 </v>
          </cell>
          <cell r="B188" t="str">
            <v>Forestry and forest products science, applied aquatic science,</v>
          </cell>
          <cell r="C188">
            <v>40040</v>
          </cell>
          <cell r="D188" t="str">
            <v>Aquatic life science-related</v>
          </cell>
          <cell r="E188" t="str">
            <v>Aquatic nutrition, Aquatic pathology, Aquatic genetics/heredity/breeding, Aquatic physiology, Utilization of aquatic organisms and biomass, Aquatic biological chemistry, Aquatic biotechnology, Aquatic food sciences, etc.</v>
          </cell>
        </row>
        <row r="189">
          <cell r="A189" t="str">
            <v>F41</v>
          </cell>
          <cell r="B189" t="str">
            <v>Agricultural economics and rural sociology, agricultural engineering,</v>
          </cell>
          <cell r="C189">
            <v>41010</v>
          </cell>
          <cell r="D189" t="str">
            <v>Agricultural and food economics-related</v>
          </cell>
          <cell r="E189" t="str">
            <v>Food economy, Agricultural production economy, Agricultural policy, Food system, Food marketing, International agricultural development, Trade of agricultural commodities and livestock products, Rural resources and environment, etc.</v>
          </cell>
        </row>
        <row r="190">
          <cell r="A190" t="str">
            <v>F41</v>
          </cell>
          <cell r="B190" t="str">
            <v>Agricultural economics and rural sociology, agricultural engineering,</v>
          </cell>
          <cell r="C190">
            <v>41020</v>
          </cell>
          <cell r="D190" t="str">
            <v>Rural sociology and agricultural structure-related</v>
          </cell>
          <cell r="E190" t="str">
            <v>Farm organization, Farm management, Agricultural structure, Agricultural market, Agricultural history, Rural society, Rural life, Agricultural cooperative, etc.</v>
          </cell>
        </row>
        <row r="191">
          <cell r="A191" t="str">
            <v>F41</v>
          </cell>
          <cell r="B191" t="str">
            <v>Agricultural economics and rural sociology, agricultural engineering,</v>
          </cell>
          <cell r="C191">
            <v>41030</v>
          </cell>
          <cell r="D191" t="str">
            <v>Rural environmental engineering and planning-related</v>
          </cell>
          <cell r="E191" t="str">
            <v>Irrigation and drainage, Reclamation and conservation of agricultural land, Rural planning,Rural environment, Circulation of resources and energy, Disaster prevention in rural area, Stock management of agricultural infrastructures, Hydrodynamics and hydrology, Soil physics, Design and construction materials, etc.</v>
          </cell>
        </row>
        <row r="192">
          <cell r="A192" t="str">
            <v>F41</v>
          </cell>
          <cell r="B192" t="str">
            <v>Agricultural economics and rural sociology, agricultural engineering,</v>
          </cell>
          <cell r="C192">
            <v>41040</v>
          </cell>
          <cell r="D192" t="str">
            <v>Agricultural environmental engineering and agricultural information engineering-related</v>
          </cell>
          <cell r="E192" t="str">
            <v>Agricultural production facilities, Bioproduction machinery, Environmental control,Agricultural meteorology and micrometeorology, Agricultural information,Greenhouse horticulture, Plant factory, Postharvest and supply chain,Nondestructive measurement, Remote sensing and geographic information system, etc.</v>
          </cell>
        </row>
        <row r="193">
          <cell r="A193" t="str">
            <v>F41</v>
          </cell>
          <cell r="B193" t="str">
            <v>Agricultural economics and rural sociology, agricultural engineering,</v>
          </cell>
          <cell r="C193">
            <v>41050</v>
          </cell>
          <cell r="D193" t="str">
            <v>Environmental agriculture-related</v>
          </cell>
          <cell r="E193" t="str">
            <v>Biomass, Environmental manipulation, Biodiversity, Environmental analysis, Ecosystem services, Resources circulation system, Low-carbon societies, Life-cycle assessment, Environmental friendly agriculture, Watershed management, etc.</v>
          </cell>
        </row>
        <row r="194">
          <cell r="A194" t="str">
            <v>F42</v>
          </cell>
          <cell r="B194" t="str">
            <v>Veterinary medical science, animal science,</v>
          </cell>
          <cell r="C194">
            <v>42010</v>
          </cell>
          <cell r="D194" t="str">
            <v>Animal production science-related</v>
          </cell>
          <cell r="E194" t="str">
            <v>Breeding/genetics, Reproduction, Nutrition/feeding, Anatomy/physiology, Product, Environment, Behavior, Therapy, Grassland, Grazing, etc.</v>
          </cell>
        </row>
        <row r="195">
          <cell r="A195" t="str">
            <v>F42</v>
          </cell>
          <cell r="B195" t="str">
            <v>Veterinary medical science, animal science,</v>
          </cell>
          <cell r="C195">
            <v>42020</v>
          </cell>
          <cell r="D195" t="str">
            <v>Veterinary medical science-related</v>
          </cell>
          <cell r="E195" t="str">
            <v>Basic veterinary science, Pathological veterinary science, Applied veterinary science, Clinical veterinary science, Animal nursing, Animal welfare, Wildlife, etc.</v>
          </cell>
        </row>
        <row r="196">
          <cell r="A196" t="str">
            <v>F42</v>
          </cell>
          <cell r="B196" t="str">
            <v>Veterinary medical science, animal science,</v>
          </cell>
          <cell r="C196">
            <v>42030</v>
          </cell>
          <cell r="D196" t="str">
            <v>Animal life science-related</v>
          </cell>
          <cell r="E196" t="str">
            <v>Homeostasis, Cellular function, Biological defense, Integrated genetics, Development/differentiation, Biotechnology, etc.</v>
          </cell>
        </row>
        <row r="197">
          <cell r="A197" t="str">
            <v>F42</v>
          </cell>
          <cell r="B197" t="str">
            <v>Veterinary medical science, animal science,</v>
          </cell>
          <cell r="C197">
            <v>42040</v>
          </cell>
          <cell r="D197" t="str">
            <v>Laboratory animal science-related</v>
          </cell>
          <cell r="E197" t="str">
            <v>Genetic engineering, Developmental engineering, Animal models of disease, Facility management, Laboratory animal welfare, Laboratory animal-related technology, Bioresource, etc.</v>
          </cell>
        </row>
        <row r="198">
          <cell r="A198" t="str">
            <v>G43</v>
          </cell>
          <cell r="B198" t="str">
            <v>Biology at molecular to cellular levels,</v>
          </cell>
          <cell r="C198">
            <v>43010</v>
          </cell>
          <cell r="D198" t="str">
            <v>Molecular biology-related</v>
          </cell>
          <cell r="E198" t="str">
            <v>Chromosome function, Chromatin, Epigenetics, Genome maintenance, Genome transmission, Chromosome re-organization, Gene expression, Non-coding RNA, Regulation of protein function, Molecular genetics, Regulation of RNA function, etc.</v>
          </cell>
        </row>
        <row r="199">
          <cell r="A199" t="str">
            <v>G43</v>
          </cell>
          <cell r="B199" t="str">
            <v>Biology at molecular to cellular levels,</v>
          </cell>
          <cell r="C199">
            <v>43020</v>
          </cell>
          <cell r="D199" t="str">
            <v>Structural biochemistry-related</v>
          </cell>
          <cell r="E199" t="str">
            <v>Proteins, Nucleic acids, Lipids, Carbohydrates, Biological membrane, Molecular recognition, Denaturation, Three-dimensional structural analysis, Three-dimensional structural prediction, Molecular dynamics, etc.</v>
          </cell>
        </row>
        <row r="200">
          <cell r="A200" t="str">
            <v>G43</v>
          </cell>
          <cell r="B200" t="str">
            <v>Biology at molecular to cellular levels,</v>
          </cell>
          <cell r="C200">
            <v>43030</v>
          </cell>
          <cell r="D200" t="str">
            <v>Functional biochemistry-related</v>
          </cell>
          <cell r="E200" t="str">
            <v>Enzymes, Sugar chain, Bioenergy conversion, Biological trace elements, Physiologically active substances, Cell signaling, Membrane transport, Proteolysis, Molecular recognition, Organelle, etc.</v>
          </cell>
        </row>
        <row r="201">
          <cell r="A201" t="str">
            <v>G43</v>
          </cell>
          <cell r="B201" t="str">
            <v>Biology at molecular to cellular levels,</v>
          </cell>
          <cell r="C201">
            <v>43040</v>
          </cell>
          <cell r="D201" t="str">
            <v>Biophysics-related</v>
          </cell>
          <cell r="E201" t="str">
            <v>Structure biology, Physical property of biomolecules, Biomembrane, Photobiology, Molecular motor, Biometrics, Bioimaging, Systems biology, Synthetic biology, Theoretical biology, etc.</v>
          </cell>
        </row>
        <row r="202">
          <cell r="A202" t="str">
            <v>G43</v>
          </cell>
          <cell r="B202" t="str">
            <v>Biology at molecular to cellular levels,</v>
          </cell>
          <cell r="C202">
            <v>43050</v>
          </cell>
          <cell r="D202" t="str">
            <v>Genome biology-related</v>
          </cell>
          <cell r="E202" t="str">
            <v>Genome organization, Genome function, Genome diversity, Molecular evolution of genome,Genome repair/maintenance, Trans-omics, Epigenome, Gene resource, Genome dynamics, etc.</v>
          </cell>
        </row>
        <row r="203">
          <cell r="A203" t="str">
            <v>G43</v>
          </cell>
          <cell r="B203" t="str">
            <v>Biology at molecular to cellular levels,</v>
          </cell>
          <cell r="C203">
            <v>43060</v>
          </cell>
          <cell r="D203" t="str">
            <v>System genome science-related</v>
          </cell>
          <cell r="E203" t="str">
            <v>Network analyses, Synthetic biology, Biological databases, Bioinformatics, Genome analysis technology, Genome biotechnology, etc.</v>
          </cell>
        </row>
        <row r="204">
          <cell r="A204" t="str">
            <v>G44</v>
          </cell>
          <cell r="B204" t="str">
            <v>Biology at cellular to organismal levels,</v>
          </cell>
          <cell r="C204">
            <v>44010</v>
          </cell>
          <cell r="D204" t="str">
            <v>Cell biology-related</v>
          </cell>
          <cell r="E204" t="str">
            <v>Cytoskeleton, Proteolysis, Organelle, Nuclear structure and function, Extracellular matrix, Signal transduction, Cell cycle, Cell motility, Cell-cell interaction, Cellular genetics, etc.</v>
          </cell>
        </row>
        <row r="205">
          <cell r="A205" t="str">
            <v>G44</v>
          </cell>
          <cell r="B205" t="str">
            <v>Biology at cellular to organismal levels,</v>
          </cell>
          <cell r="C205">
            <v>44020</v>
          </cell>
          <cell r="D205" t="str">
            <v>Developmental biology-related</v>
          </cell>
          <cell r="E205" t="str">
            <v>Cell differentiation, Stem cells, Regeneration, Germ layer formation, Morphogenesis, Organogenesis, Fertilization, Germ cells, Developmental genetics, Evolution and development, etc.</v>
          </cell>
        </row>
        <row r="206">
          <cell r="A206" t="str">
            <v>G44</v>
          </cell>
          <cell r="B206" t="str">
            <v>Biology at cellular to organismal levels,</v>
          </cell>
          <cell r="C206">
            <v>44030</v>
          </cell>
          <cell r="D206" t="str">
            <v>Plant molecular biology and physiology-related</v>
          </cell>
          <cell r="E206" t="str">
            <v>Photosynthesis, Growth physiology, Plant development, Organelle, Cell wall,Responses to environment, Plant-microbe interaction, Metabolism, Plant molecular function, etc.</v>
          </cell>
        </row>
        <row r="207">
          <cell r="A207" t="str">
            <v>G44</v>
          </cell>
          <cell r="B207" t="str">
            <v>Biology at cellular to organismal levels,</v>
          </cell>
          <cell r="C207">
            <v>44040</v>
          </cell>
          <cell r="D207" t="str">
            <v>Morphology and anatomical structure-related</v>
          </cell>
          <cell r="E207" t="str">
            <v>Morphology, Comparative morphology, Morphological modeling, Ultrastructure, Morphological image analysis, Tissue organization, Microscopic technology, Imaging, etc.</v>
          </cell>
        </row>
        <row r="208">
          <cell r="A208" t="str">
            <v>G44</v>
          </cell>
          <cell r="B208" t="str">
            <v>Biology at cellular to organismal levels,</v>
          </cell>
          <cell r="C208">
            <v>44050</v>
          </cell>
          <cell r="D208" t="str">
            <v>Animal physiological chemistry, physiology and behavioral biology-related</v>
          </cell>
          <cell r="E208" t="str">
            <v>Metabolic physiology, Neurophysiology, Neuroethology, Behavioral physiology,Animal physiological chemistry, Chronobiology, Comparative physiology, Comparative endocrinology, Behavioral genetics, etc.</v>
          </cell>
        </row>
        <row r="209">
          <cell r="A209" t="str">
            <v>G45</v>
          </cell>
          <cell r="B209" t="str">
            <v>Biology at organismal to population levels and anthropology,</v>
          </cell>
          <cell r="C209">
            <v>45010</v>
          </cell>
          <cell r="D209" t="str">
            <v>Genetics-related</v>
          </cell>
          <cell r="E209" t="str">
            <v>Molecular genetics, Cellular genetics, Developmental genetics, Behavioral genetics, Population genetics, Quantitative trait, Population genomics, Genome-wide association study, Genetic diversity, Epigenome diversity, etc.</v>
          </cell>
        </row>
        <row r="210">
          <cell r="A210" t="str">
            <v>G45</v>
          </cell>
          <cell r="B210" t="str">
            <v>Biology at organismal to population levels and anthropology,</v>
          </cell>
          <cell r="C210">
            <v>45020</v>
          </cell>
          <cell r="D210" t="str">
            <v>Evolutionary biology-related</v>
          </cell>
          <cell r="E210" t="str">
            <v>Molecular evolution, Evolutionary genetics, Phenotypic evolution, Evolutionary developmental biology, Evolution of ecological traits, Evolution of behaviors, Experimental evolution, Coevolution, Speciation,  Evolutionary theory, etc.</v>
          </cell>
        </row>
        <row r="211">
          <cell r="A211" t="str">
            <v>G45</v>
          </cell>
          <cell r="B211" t="str">
            <v>Biology at organismal to population levels and anthropology,</v>
          </cell>
          <cell r="C211">
            <v>45030</v>
          </cell>
          <cell r="D211" t="str">
            <v>Biodiversity and systematics-related</v>
          </cell>
          <cell r="E211" t="str">
            <v>Taxonomic characters, Taxon, Classification system, Molecular phylogeny, Phyletic evolution, Speciation, Natural history, Biogeography, Rare species conservation, Biodiversity, etc.</v>
          </cell>
        </row>
        <row r="212">
          <cell r="A212" t="str">
            <v>G45</v>
          </cell>
          <cell r="B212" t="str">
            <v>Biology at organismal to population levels and anthropology,</v>
          </cell>
          <cell r="C212">
            <v>45040</v>
          </cell>
          <cell r="D212" t="str">
            <v>Ecology and environment-related</v>
          </cell>
          <cell r="E212" t="str">
            <v>Chemical ecology, Molecular ecology, Physiological ecology, Evolutionary ecology, Behavioral ecology, Population ecology, Community ecology, Conservation ecology, Biological interactions, Material cycles in ecosystems, etc.</v>
          </cell>
        </row>
        <row r="213">
          <cell r="A213" t="str">
            <v>G45</v>
          </cell>
          <cell r="B213" t="str">
            <v>Biology at organismal to population levels and anthropology,</v>
          </cell>
          <cell r="C213">
            <v>45050</v>
          </cell>
          <cell r="D213" t="str">
            <v>Physical anthropology-related</v>
          </cell>
          <cell r="E213" t="str">
            <v>Morphology and function, Bioarchaeology, Biological mechanism, Genome, Evolutionary genetics, Behavior, Ecology, Comparative cognition, Primates, Growth and aging, etc.</v>
          </cell>
        </row>
        <row r="214">
          <cell r="A214" t="str">
            <v>G45</v>
          </cell>
          <cell r="B214" t="str">
            <v>Biology at organismal to population levels and anthropology,</v>
          </cell>
          <cell r="C214">
            <v>45060</v>
          </cell>
          <cell r="D214" t="str">
            <v>Applied anthropology-related</v>
          </cell>
          <cell r="E214" t="str">
            <v>Physiological anthropology, Ergonomics, Forensic anthropology, Medical anthropology, Physiological polymorphisms, Environmental adaptability, Somatic and physiological function, Anthropometry and bioengineering, Lifestyle, etc.</v>
          </cell>
        </row>
        <row r="215">
          <cell r="A215" t="str">
            <v>G46</v>
          </cell>
          <cell r="B215" t="str">
            <v>Neuroscience</v>
          </cell>
          <cell r="C215">
            <v>46010</v>
          </cell>
          <cell r="D215" t="str">
            <v>Neuroscience-general-related</v>
          </cell>
          <cell r="E215" t="str">
            <v>Neurochemistry, Neuron, Glia, Genome, Epigenetics, Neurobiology, Information processing, Synapse, Neurogenesis, etc.</v>
          </cell>
        </row>
        <row r="216">
          <cell r="A216" t="str">
            <v>G46</v>
          </cell>
          <cell r="B216" t="str">
            <v>Neuroscience</v>
          </cell>
          <cell r="C216">
            <v>46020</v>
          </cell>
          <cell r="D216" t="str">
            <v>Anatomy and histopathology of nervous system-related</v>
          </cell>
          <cell r="E216" t="str">
            <v>Neural development, Anatomy of nervous system, Neural network structure, Neuropathology, etc.</v>
          </cell>
        </row>
        <row r="217">
          <cell r="A217" t="str">
            <v>G46</v>
          </cell>
          <cell r="B217" t="str">
            <v>Neuroscience</v>
          </cell>
          <cell r="C217">
            <v>46030</v>
          </cell>
          <cell r="D217" t="str">
            <v>Function of nervous system-related</v>
          </cell>
          <cell r="E217" t="str">
            <v>Neurophysiology, Neuropharmacology, Neurotransmission, Neuroinformatics, Behavioral neuroscience, Neural system physiology, Cerebral blood flow, Autonomic nervous system, etc.</v>
          </cell>
        </row>
        <row r="218">
          <cell r="A218" t="str">
            <v>H47</v>
          </cell>
          <cell r="B218" t="str">
            <v>Pharmaceutical sciences</v>
          </cell>
          <cell r="C218">
            <v>47010</v>
          </cell>
          <cell r="D218" t="str">
            <v>Pharmaceutical chemistry and drug development sciences-related</v>
          </cell>
          <cell r="E218" t="str">
            <v>Inorganic chemistry, Organic chemistry, Medicinal chemistry, Medicinal molecular design, Drug discovery, Bio-related materials, Chemical biology, etc.</v>
          </cell>
        </row>
        <row r="219">
          <cell r="A219" t="str">
            <v>H47</v>
          </cell>
          <cell r="B219" t="str">
            <v>Pharmaceutical sciences</v>
          </cell>
          <cell r="C219">
            <v>47020</v>
          </cell>
          <cell r="D219" t="str">
            <v>Pharmaceutical analytical chemistry and physicochemistry-related</v>
          </cell>
          <cell r="E219" t="str">
            <v>Environmental analysis, Bioanalysis, Physicochemistry, Biophysics, Structural biology,Radiochemistry, Bioimaging, Drug formulation design, Computer science, Information science, etc.</v>
          </cell>
        </row>
        <row r="220">
          <cell r="A220" t="str">
            <v>H47</v>
          </cell>
          <cell r="B220" t="str">
            <v>Pharmaceutical sciences</v>
          </cell>
          <cell r="C220">
            <v>47030</v>
          </cell>
          <cell r="D220" t="str">
            <v>Pharmaceutical hygiene and biochemistry-related</v>
          </cell>
          <cell r="E220" t="str">
            <v>Environmental hygiene, Healthful nutrition, Disease prevention, Toxicology, Drug metabolism, Host defense, Molecular biology, Cell biology, Biochemistry, etc.</v>
          </cell>
        </row>
        <row r="221">
          <cell r="A221" t="str">
            <v>H47</v>
          </cell>
          <cell r="B221" t="str">
            <v>Pharmaceutical sciences</v>
          </cell>
          <cell r="C221">
            <v>47040</v>
          </cell>
          <cell r="D221" t="str">
            <v>Pharmacology-related</v>
          </cell>
          <cell r="E221" t="str">
            <v>Pharmacology, Pharmacogenomics, Applied pharmacology, Signal transduction, Drug interactions, Drug response, Pharmacotherapy, Pharmacotoxicology, etc.</v>
          </cell>
        </row>
        <row r="222">
          <cell r="A222" t="str">
            <v>H47</v>
          </cell>
          <cell r="B222" t="str">
            <v>Pharmaceutical sciences</v>
          </cell>
          <cell r="C222">
            <v>47050</v>
          </cell>
          <cell r="D222" t="str">
            <v>Environmental and natural pharmaceutical resources-related</v>
          </cell>
          <cell r="E222" t="str">
            <v>Environmental resource science, Natural products chemistry, Bioactive natural compounds, Medicinal resources, Medicinal foods, Pharmaceutical microbiology, etc.</v>
          </cell>
        </row>
        <row r="223">
          <cell r="A223" t="str">
            <v>H47</v>
          </cell>
          <cell r="B223" t="str">
            <v>Pharmaceutical sciences</v>
          </cell>
          <cell r="C223">
            <v>47060</v>
          </cell>
          <cell r="D223" t="str">
            <v>Clinical pharmacy-related</v>
          </cell>
          <cell r="E223" t="str">
            <v>Pharmacokinetics, Medical informatics, Social pharmacy, Clinical pharmacy, Pharmaceutics, Regulatory science, Education for the pharmacist, etc.</v>
          </cell>
        </row>
        <row r="224">
          <cell r="A224" t="str">
            <v>H48</v>
          </cell>
          <cell r="B224" t="str">
            <v>Biomedical structure and function</v>
          </cell>
          <cell r="C224">
            <v>48010</v>
          </cell>
          <cell r="D224" t="str">
            <v>Anatomy-related</v>
          </cell>
          <cell r="E224" t="str">
            <v>Macroscopic anatomy, Histology, Embryology, etc.</v>
          </cell>
        </row>
        <row r="225">
          <cell r="A225" t="str">
            <v>H48</v>
          </cell>
          <cell r="B225" t="str">
            <v>Biomedical structure and function</v>
          </cell>
          <cell r="C225">
            <v>48020</v>
          </cell>
          <cell r="D225" t="str">
            <v>Physiology-related</v>
          </cell>
          <cell r="E225" t="str">
            <v>General physiology, Pathophysiology, Comparative physiology, Environmental physiology, etc.</v>
          </cell>
        </row>
        <row r="226">
          <cell r="A226" t="str">
            <v>H48</v>
          </cell>
          <cell r="B226" t="str">
            <v>Biomedical structure and function</v>
          </cell>
          <cell r="C226">
            <v>48030</v>
          </cell>
          <cell r="D226" t="str">
            <v>Pharmacology-related</v>
          </cell>
          <cell r="E226" t="str">
            <v>Genomic pharmacology, Molecular and cellular pharmacology, Pathological pharmacology, Behavioral pharmacology, Pharmacology for drug discovery, Clinical pharmacology, etc.</v>
          </cell>
        </row>
        <row r="227">
          <cell r="A227" t="str">
            <v>H48</v>
          </cell>
          <cell r="B227" t="str">
            <v>Biomedical structure and function</v>
          </cell>
          <cell r="C227">
            <v>48040</v>
          </cell>
          <cell r="D227" t="str">
            <v>Medical biochemistry-related</v>
          </cell>
          <cell r="E227" t="str">
            <v>Biofunctional molecular and medical biochemistry, Genome medical sciences, Human genetics, Disease model, etc.</v>
          </cell>
        </row>
        <row r="228">
          <cell r="A228" t="str">
            <v>H49</v>
          </cell>
          <cell r="B228" t="str">
            <v>Pathology, infection/immunology,</v>
          </cell>
          <cell r="C228">
            <v>49010</v>
          </cell>
          <cell r="D228" t="str">
            <v>Pathological biochemistry-related</v>
          </cell>
          <cell r="E228" t="str">
            <v>Molecular pathology, Metabolic disorders, Molecular diagnosis, etc.</v>
          </cell>
        </row>
        <row r="229">
          <cell r="A229" t="str">
            <v>H49</v>
          </cell>
          <cell r="B229" t="str">
            <v>Pathology, infection/immunology,</v>
          </cell>
          <cell r="C229">
            <v>49020</v>
          </cell>
          <cell r="D229" t="str">
            <v>Human pathology-related</v>
          </cell>
          <cell r="E229" t="str">
            <v>Molecular pathology, Cyto- and histo-pathology, Diagnostic pathology, etc.</v>
          </cell>
        </row>
        <row r="230">
          <cell r="A230" t="str">
            <v>H49</v>
          </cell>
          <cell r="B230" t="str">
            <v>Pathology, infection/immunology,</v>
          </cell>
          <cell r="C230">
            <v>49030</v>
          </cell>
          <cell r="D230" t="str">
            <v>Experimental pathology-related</v>
          </cell>
          <cell r="E230" t="str">
            <v>Disease models, Pathological regulation, Tissue regeneration, etc.</v>
          </cell>
        </row>
        <row r="231">
          <cell r="A231" t="str">
            <v>H49</v>
          </cell>
          <cell r="B231" t="str">
            <v>Pathology, infection/immunology,</v>
          </cell>
          <cell r="C231">
            <v>49040</v>
          </cell>
          <cell r="D231" t="str">
            <v>Parasitology-related</v>
          </cell>
          <cell r="E231" t="str">
            <v>Parasite, Vector organism, Parasite pathogenicity, Epidemiology of parasites, Control of parasite infections, etc.</v>
          </cell>
        </row>
        <row r="232">
          <cell r="A232" t="str">
            <v>H49</v>
          </cell>
          <cell r="B232" t="str">
            <v>Pathology, infection/immunology,</v>
          </cell>
          <cell r="C232">
            <v>49050</v>
          </cell>
          <cell r="D232" t="str">
            <v>Bacteriology-related</v>
          </cell>
          <cell r="E232" t="str">
            <v>Bacterium, Fungus, Antimicrobial resistance, Bacterial pathogenicity, Epidemiology of bacteria, Control of bacterial infections, etc.</v>
          </cell>
        </row>
        <row r="233">
          <cell r="A233" t="str">
            <v>H49</v>
          </cell>
          <cell r="B233" t="str">
            <v>Pathology, infection/immunology,</v>
          </cell>
          <cell r="C233">
            <v>49060</v>
          </cell>
          <cell r="D233" t="str">
            <v>Virology-related</v>
          </cell>
          <cell r="E233" t="str">
            <v>Virus, Prion, Viral pathogenicity, Epidemiology of viruses, Control of viral infections, etc.</v>
          </cell>
        </row>
        <row r="234">
          <cell r="A234" t="str">
            <v>H49</v>
          </cell>
          <cell r="B234" t="str">
            <v>Pathology, infection/immunology,</v>
          </cell>
          <cell r="C234">
            <v>49070</v>
          </cell>
          <cell r="D234" t="str">
            <v>Immunology-related</v>
          </cell>
          <cell r="E234" t="str">
            <v>Immune system, Immune response, Inflammation, Immune-related disorder, Immune regulation, etc.</v>
          </cell>
        </row>
        <row r="235">
          <cell r="A235" t="str">
            <v>I50</v>
          </cell>
          <cell r="B235" t="str">
            <v>Oncology</v>
          </cell>
          <cell r="C235">
            <v>50010</v>
          </cell>
          <cell r="D235" t="str">
            <v>Tumor biology-related</v>
          </cell>
          <cell r="E235" t="str">
            <v>Cancer and gene, Tumor development, Invasion, Metastasis, Cancer microenvironment,Cancer and signal transduction, Characteristics of cancer cells, Cancer and immune cells, etc.</v>
          </cell>
        </row>
        <row r="236">
          <cell r="A236" t="str">
            <v>I50</v>
          </cell>
          <cell r="B236" t="str">
            <v>Oncology</v>
          </cell>
          <cell r="C236">
            <v>50020</v>
          </cell>
          <cell r="D236" t="str">
            <v>Tumor diagnostics and therapeutics-related</v>
          </cell>
          <cell r="E236" t="str">
            <v>Genome analysis, Diagnostic markers, Molecule imaging, Chemotherapy, Nucleic acid therapy, Gene therapy, Immunotherapy, Molecular targeted therapy, Physical therapy, Radiation therapy, etc.</v>
          </cell>
        </row>
        <row r="237">
          <cell r="A237" t="str">
            <v>I51</v>
          </cell>
          <cell r="B237" t="str">
            <v>Brain sciences</v>
          </cell>
          <cell r="C237">
            <v>51010</v>
          </cell>
          <cell r="D237" t="str">
            <v>Basic brain sciences-related</v>
          </cell>
          <cell r="E237" t="str">
            <v>Brain-machine interface, Model animal, Computational brain science,Brain information decoding, Control technologies, Brain imaging, Brain biometrics, etc.</v>
          </cell>
        </row>
        <row r="238">
          <cell r="A238" t="str">
            <v>I51</v>
          </cell>
          <cell r="B238" t="str">
            <v>Brain sciences</v>
          </cell>
          <cell r="C238">
            <v>51020</v>
          </cell>
          <cell r="D238" t="str">
            <v>Cognitive and brain science-related</v>
          </cell>
          <cell r="E238" t="str">
            <v>Social behavior, Communication, Emotion, Decision making, Consciousness, Learning, Neuroeconomics, Neuropsychology, etc.</v>
          </cell>
        </row>
        <row r="239">
          <cell r="A239" t="str">
            <v>I51</v>
          </cell>
          <cell r="B239" t="str">
            <v>Brain sciences</v>
          </cell>
          <cell r="C239">
            <v>51030</v>
          </cell>
          <cell r="D239" t="str">
            <v>Pathophysiologic neuroscience-related</v>
          </cell>
          <cell r="E239" t="str">
            <v>Clinical neuroscience, Dolorology, Sensory impairment, Movement disorder, Neurological disorder, Neurogenesis, Neuroimmunology, Cellular degeneration, Disease model, etc.</v>
          </cell>
        </row>
        <row r="240">
          <cell r="A240" t="str">
            <v>I52</v>
          </cell>
          <cell r="B240" t="str">
            <v>General internal medicine</v>
          </cell>
          <cell r="C240">
            <v>52010</v>
          </cell>
          <cell r="D240" t="str">
            <v>General internal medicine-related</v>
          </cell>
          <cell r="E240" t="str">
            <v>Psychosomatic medicine, Laboratory medicine, General practice, Geriatrics, Psychosomatic internal medicine, Oriental medicine, Palliative medicine, etc.</v>
          </cell>
        </row>
        <row r="241">
          <cell r="A241" t="str">
            <v>I52</v>
          </cell>
          <cell r="B241" t="str">
            <v>General internal medicine</v>
          </cell>
          <cell r="C241">
            <v>52020</v>
          </cell>
          <cell r="D241" t="str">
            <v>Neurology-related</v>
          </cell>
          <cell r="E241" t="str">
            <v>Neurology, Neurofunctional imaging, etc.</v>
          </cell>
        </row>
        <row r="242">
          <cell r="A242" t="str">
            <v>I52</v>
          </cell>
          <cell r="B242" t="str">
            <v>General internal medicine</v>
          </cell>
          <cell r="C242">
            <v>52030</v>
          </cell>
          <cell r="D242" t="str">
            <v>Psychiatry-related</v>
          </cell>
          <cell r="E242" t="str">
            <v>Clinical psychiatry, Biological psychiatry, Forensic mental health, etc.</v>
          </cell>
        </row>
        <row r="243">
          <cell r="A243" t="str">
            <v>I52</v>
          </cell>
          <cell r="B243" t="str">
            <v>General internal medicine</v>
          </cell>
          <cell r="C243">
            <v>52040</v>
          </cell>
          <cell r="D243" t="str">
            <v>Radiological sciences-related</v>
          </cell>
          <cell r="E243" t="str">
            <v>Diagnostic radiology, Therapeutic radiology, Radiation biology, Radiological technology, etc.</v>
          </cell>
        </row>
        <row r="244">
          <cell r="A244" t="str">
            <v>I52</v>
          </cell>
          <cell r="B244" t="str">
            <v>General internal medicine</v>
          </cell>
          <cell r="C244">
            <v>52050</v>
          </cell>
          <cell r="D244" t="str">
            <v>Embryonic medicine and pediatrics-related</v>
          </cell>
          <cell r="E244" t="str">
            <v>Fetal medicine, Neonatal medicine, Pediatrics, etc.</v>
          </cell>
        </row>
        <row r="245">
          <cell r="A245" t="str">
            <v>I53</v>
          </cell>
          <cell r="B245" t="str">
            <v>Organ-based internal medicine</v>
          </cell>
          <cell r="C245">
            <v>53010</v>
          </cell>
          <cell r="D245" t="str">
            <v>Gastroenterology-related</v>
          </cell>
          <cell r="E245" t="str">
            <v>Upper digestive tract, Lower digestive tract, Liver, Biliary tract, Pancreas, etc.</v>
          </cell>
        </row>
        <row r="246">
          <cell r="A246" t="str">
            <v>I53</v>
          </cell>
          <cell r="B246" t="str">
            <v>Organ-based internal medicine</v>
          </cell>
          <cell r="C246">
            <v>53020</v>
          </cell>
          <cell r="D246" t="str">
            <v>Cardiology-related</v>
          </cell>
          <cell r="E246" t="str">
            <v>Ischemic heart disease, Valvular heart disease, Arrhythmia, Cardiomyopathy, Heart failure, Peripheral arterial disease, Arteriosclerosis, Hypertension, etc.</v>
          </cell>
        </row>
        <row r="247">
          <cell r="A247" t="str">
            <v>I53</v>
          </cell>
          <cell r="B247" t="str">
            <v>Organ-based internal medicine</v>
          </cell>
          <cell r="C247">
            <v>53030</v>
          </cell>
          <cell r="D247" t="str">
            <v>Respiratory medicine-related</v>
          </cell>
          <cell r="E247" t="str">
            <v>Respiratory medicine, Asthma, Diffusive lung disease, COPD, Lung cancer, Pulmonary hypertension, etc.</v>
          </cell>
        </row>
        <row r="248">
          <cell r="A248" t="str">
            <v>I53</v>
          </cell>
          <cell r="B248" t="str">
            <v>Organ-based internal medicine</v>
          </cell>
          <cell r="C248">
            <v>53040</v>
          </cell>
          <cell r="D248" t="str">
            <v>Nephrology-related</v>
          </cell>
          <cell r="E248" t="str">
            <v>Acute renal failure, Chronic kidney disease, Diabetic nephropathy, Hypertension, Aqueous electrolyte metabolism, Artificial dialysis, etc.</v>
          </cell>
        </row>
        <row r="249">
          <cell r="A249" t="str">
            <v>I53</v>
          </cell>
          <cell r="B249" t="str">
            <v>Organ-based internal medicine</v>
          </cell>
          <cell r="C249">
            <v>53050</v>
          </cell>
          <cell r="D249" t="str">
            <v>Dermatology-related</v>
          </cell>
          <cell r="E249" t="str">
            <v>Dermatology, Cutaneous immune disease, Cutaneous infection, Cutaneous tumor, etc.</v>
          </cell>
        </row>
        <row r="250">
          <cell r="A250" t="str">
            <v>I54</v>
          </cell>
          <cell r="B250" t="str">
            <v>Internal medicine of the bio-information integration</v>
          </cell>
          <cell r="C250">
            <v>54010</v>
          </cell>
          <cell r="D250" t="str">
            <v>Hematology and medical oncology-related</v>
          </cell>
          <cell r="E250" t="str">
            <v>Hematological oncology, Medical oncology, Hematological immunology, Anemia, Thrombosis and hemostasis, Chemotherapy, etc.</v>
          </cell>
        </row>
        <row r="251">
          <cell r="A251" t="str">
            <v>I54</v>
          </cell>
          <cell r="B251" t="str">
            <v>Internal medicine of the bio-information integration</v>
          </cell>
          <cell r="C251">
            <v>54020</v>
          </cell>
          <cell r="D251" t="str">
            <v>Connective tissue disease and allergy-related</v>
          </cell>
          <cell r="E251" t="str">
            <v>Connective tissue disease, Allergy, Clinical immunology, Inflammation, etc.</v>
          </cell>
        </row>
        <row r="252">
          <cell r="A252" t="str">
            <v>I54</v>
          </cell>
          <cell r="B252" t="str">
            <v>Internal medicine of the bio-information integration</v>
          </cell>
          <cell r="C252">
            <v>54030</v>
          </cell>
          <cell r="D252" t="str">
            <v>Infectious disease medicine-related</v>
          </cell>
          <cell r="E252" t="str">
            <v>Infection diagnostics, Infection therapeutics, Host defense, International infection science, etc.</v>
          </cell>
        </row>
        <row r="253">
          <cell r="A253" t="str">
            <v>I54</v>
          </cell>
          <cell r="B253" t="str">
            <v>Internal medicine of the bio-information integration</v>
          </cell>
          <cell r="C253">
            <v>54040</v>
          </cell>
          <cell r="D253" t="str">
            <v>Metabolism and endocrinology-related</v>
          </cell>
          <cell r="E253" t="str">
            <v>Energy balance, Glucose metabolism, Lipid metabolism, Purine metabolism, Bone metabolism, Electrolyte balance, Endocrinology, Neuroendocrinology, Reproductive endocrinology, etc.</v>
          </cell>
        </row>
        <row r="254">
          <cell r="A254" t="str">
            <v>I55</v>
          </cell>
          <cell r="B254" t="str">
            <v>Surgery of the organs maintaining homeostasis</v>
          </cell>
          <cell r="C254">
            <v>55010</v>
          </cell>
          <cell r="D254" t="str">
            <v>General surgery and pediatric surgery-related</v>
          </cell>
          <cell r="E254" t="str">
            <v>Surgical basic principles, Breast surgery, Endocrine surgery, Pediatric surgery,Transplant surgery, Artificial organs science, Regeneration, Operation support, etc.</v>
          </cell>
        </row>
        <row r="255">
          <cell r="A255" t="str">
            <v>I55</v>
          </cell>
          <cell r="B255" t="str">
            <v>Surgery of the organs maintaining homeostasis</v>
          </cell>
          <cell r="C255">
            <v>55020</v>
          </cell>
          <cell r="D255" t="str">
            <v>Digestive surgery-related</v>
          </cell>
          <cell r="E255" t="str">
            <v>Upper gastrointestinal surgery, Lower gastrointestinal surgery, Hepatic surgery, Biliary surgery, Pancreatic surgery, etc.</v>
          </cell>
        </row>
        <row r="256">
          <cell r="A256" t="str">
            <v>I55</v>
          </cell>
          <cell r="B256" t="str">
            <v>Surgery of the organs maintaining homeostasis</v>
          </cell>
          <cell r="C256">
            <v>55030</v>
          </cell>
          <cell r="D256" t="str">
            <v>Cardiovascular surgery-related</v>
          </cell>
          <cell r="E256" t="str">
            <v>Coronary artery surgery, Heart valve surgery, Surgery for myocardial disease, Aortic surgery, Vascular surgery, Congenital heart surgery, etc.</v>
          </cell>
        </row>
        <row r="257">
          <cell r="A257" t="str">
            <v>I55</v>
          </cell>
          <cell r="B257" t="str">
            <v>Surgery of the organs maintaining homeostasis</v>
          </cell>
          <cell r="C257">
            <v>55040</v>
          </cell>
          <cell r="D257" t="str">
            <v>Respiratory surgery-related</v>
          </cell>
          <cell r="E257" t="str">
            <v>Lung surgery, Mediastinal surgery, Chest wall surgery, Respiratory tract surgery, etc.</v>
          </cell>
        </row>
        <row r="258">
          <cell r="A258" t="str">
            <v>I55</v>
          </cell>
          <cell r="B258" t="str">
            <v>Surgery of the organs maintaining homeostasis</v>
          </cell>
          <cell r="C258">
            <v>55050</v>
          </cell>
          <cell r="D258" t="str">
            <v>Anesthesiology-related</v>
          </cell>
          <cell r="E258" t="str">
            <v>Anesthesiology, Perioperative management, Pain management, Resuscitology, Palliative medicine, etc.</v>
          </cell>
        </row>
        <row r="259">
          <cell r="A259" t="str">
            <v>I55</v>
          </cell>
          <cell r="B259" t="str">
            <v>Surgery of the organs maintaining homeostasis</v>
          </cell>
          <cell r="C259">
            <v>55060</v>
          </cell>
          <cell r="D259" t="str">
            <v>Emergency medicine-related</v>
          </cell>
          <cell r="E259" t="str">
            <v>Intensive care medicine, Emergency resuscitation science, Trauma surgery, Disaster medicine, Disaster medical care, etc.</v>
          </cell>
        </row>
        <row r="260">
          <cell r="A260" t="str">
            <v>I56</v>
          </cell>
          <cell r="B260" t="str">
            <v>Surgery related to the biological and sensory functions</v>
          </cell>
          <cell r="C260">
            <v>56010</v>
          </cell>
          <cell r="D260" t="str">
            <v>Neurosurgery-related</v>
          </cell>
          <cell r="E260" t="str">
            <v>Neurosurgery, Spine and spinal cord diseases, etc.</v>
          </cell>
        </row>
        <row r="261">
          <cell r="A261" t="str">
            <v>I56</v>
          </cell>
          <cell r="B261" t="str">
            <v>Surgery related to the biological and sensory functions</v>
          </cell>
          <cell r="C261">
            <v>56020</v>
          </cell>
          <cell r="D261" t="str">
            <v>Orthopedics-related</v>
          </cell>
          <cell r="E261" t="str">
            <v>Orthopedics, Rehabilitation medicine, Sports medicine, etc.</v>
          </cell>
        </row>
        <row r="262">
          <cell r="A262" t="str">
            <v>I56</v>
          </cell>
          <cell r="B262" t="str">
            <v>Surgery related to the biological and sensory functions</v>
          </cell>
          <cell r="C262">
            <v>56030</v>
          </cell>
          <cell r="D262" t="str">
            <v>Urology-related</v>
          </cell>
          <cell r="E262" t="str">
            <v>Urology, Male genitalia science, etc.</v>
          </cell>
        </row>
        <row r="263">
          <cell r="A263" t="str">
            <v>I56</v>
          </cell>
          <cell r="B263" t="str">
            <v>Surgery related to the biological and sensory functions</v>
          </cell>
          <cell r="C263">
            <v>56040</v>
          </cell>
          <cell r="D263" t="str">
            <v>Obstetrics and gynecology-related</v>
          </cell>
          <cell r="E263" t="str">
            <v>Obstetrics, Reproductive endocrinology, Gynecologic oncology, Female health care medicine, etc.</v>
          </cell>
        </row>
        <row r="264">
          <cell r="A264" t="str">
            <v>I56</v>
          </cell>
          <cell r="B264" t="str">
            <v>Surgery related to the biological and sensory functions</v>
          </cell>
          <cell r="C264">
            <v>56050</v>
          </cell>
          <cell r="D264" t="str">
            <v>Otorhinolaryngology-related</v>
          </cell>
          <cell r="E264" t="str">
            <v>Otorhinolaryngology, Head and neck surgery, etc.</v>
          </cell>
        </row>
        <row r="265">
          <cell r="A265" t="str">
            <v>I56</v>
          </cell>
          <cell r="B265" t="str">
            <v>Surgery related to the biological and sensory functions</v>
          </cell>
          <cell r="C265">
            <v>56060</v>
          </cell>
          <cell r="D265" t="str">
            <v>Ophthalmology-related</v>
          </cell>
          <cell r="E265" t="str">
            <v>Ophthalmology, Ophthalmological optics, etc.</v>
          </cell>
        </row>
        <row r="266">
          <cell r="A266" t="str">
            <v>I56</v>
          </cell>
          <cell r="B266" t="str">
            <v>Surgery related to the biological and sensory functions</v>
          </cell>
          <cell r="C266">
            <v>56070</v>
          </cell>
          <cell r="D266" t="str">
            <v>Plastic and reconstructive surgery-related</v>
          </cell>
          <cell r="E266" t="str">
            <v xml:space="preserve">Plastic surgery, Reconstructive surgery, Aesthetic plastic surgery, etc.  </v>
          </cell>
        </row>
        <row r="267">
          <cell r="A267" t="str">
            <v>I57</v>
          </cell>
          <cell r="B267" t="str">
            <v>Oral science</v>
          </cell>
          <cell r="C267">
            <v>57010</v>
          </cell>
          <cell r="D267" t="str">
            <v>Oral biological science-related</v>
          </cell>
          <cell r="E267" t="str">
            <v>Oral anatomy, Oral histology and embryology, Oral physiology, Oral biochemistry, Pharmacology for hard tissues, etc.</v>
          </cell>
        </row>
        <row r="268">
          <cell r="A268" t="str">
            <v>I57</v>
          </cell>
          <cell r="B268" t="str">
            <v>Oral science</v>
          </cell>
          <cell r="C268">
            <v>57020</v>
          </cell>
          <cell r="D268" t="str">
            <v>Oral pathobiological science-related</v>
          </cell>
          <cell r="E268" t="str">
            <v>Oral infectious diseases, Oral pathology, Oral experimental oncology, Immunity and inflammation, Laboratory medicine, etc.</v>
          </cell>
        </row>
        <row r="269">
          <cell r="A269" t="str">
            <v>I57</v>
          </cell>
          <cell r="B269" t="str">
            <v>Oral science</v>
          </cell>
          <cell r="C269">
            <v>57030</v>
          </cell>
          <cell r="D269" t="str">
            <v>Conservative dentistry-related</v>
          </cell>
          <cell r="E269" t="str">
            <v>Operative dentistry, Endodontology, Periodontology, etc.</v>
          </cell>
        </row>
        <row r="270">
          <cell r="A270" t="str">
            <v>I57</v>
          </cell>
          <cell r="B270" t="str">
            <v>Oral science</v>
          </cell>
          <cell r="C270">
            <v>57040</v>
          </cell>
          <cell r="D270" t="str">
            <v>Regenerative dentistry and dental engineering-related</v>
          </cell>
          <cell r="E270" t="str">
            <v>Regenerative dentistry, Biomaterial science, Dental materials science, Oral and maxillofacial prosthetics, Oral implantology, etc.</v>
          </cell>
        </row>
        <row r="271">
          <cell r="A271" t="str">
            <v>I57</v>
          </cell>
          <cell r="B271" t="str">
            <v>Oral science</v>
          </cell>
          <cell r="C271">
            <v>57050</v>
          </cell>
          <cell r="D271" t="str">
            <v>Prosthodontics-related</v>
          </cell>
          <cell r="E271" t="str">
            <v>Prosthodontics, Oral rehabilitation, Gerodontology, etc.</v>
          </cell>
        </row>
        <row r="272">
          <cell r="A272" t="str">
            <v>I57</v>
          </cell>
          <cell r="B272" t="str">
            <v>Oral science</v>
          </cell>
          <cell r="C272">
            <v>57060</v>
          </cell>
          <cell r="D272" t="str">
            <v>Surgical dentistry-related</v>
          </cell>
          <cell r="E272" t="str">
            <v>Oral and maxillofacial surgery, Oral maxillofacial reconstructive surgery, Dental anesthesiology, Psychosomatic medicine dentistry, Dental radiology, etc.</v>
          </cell>
        </row>
        <row r="273">
          <cell r="A273" t="str">
            <v>I57</v>
          </cell>
          <cell r="B273" t="str">
            <v>Oral science</v>
          </cell>
          <cell r="C273">
            <v>57070</v>
          </cell>
          <cell r="D273" t="str">
            <v>Developmental dentistry-related</v>
          </cell>
          <cell r="E273" t="str">
            <v>Orthodontics, Pediatric dentistry, etc.</v>
          </cell>
        </row>
        <row r="274">
          <cell r="A274" t="str">
            <v>I57</v>
          </cell>
          <cell r="B274" t="str">
            <v>Oral science</v>
          </cell>
          <cell r="C274">
            <v>57080</v>
          </cell>
          <cell r="D274" t="str">
            <v>Social dentistry-related</v>
          </cell>
          <cell r="E274" t="str">
            <v>Dental hygiene, Preventive dentistry, Oral health administration and management, Dental education, Forensic odontology, etc.</v>
          </cell>
        </row>
        <row r="275">
          <cell r="A275" t="str">
            <v>I58</v>
          </cell>
          <cell r="B275" t="str">
            <v>Society medicine, nursing,</v>
          </cell>
          <cell r="C275">
            <v>58010</v>
          </cell>
          <cell r="D275" t="str">
            <v>Medical management and medical sociology-related</v>
          </cell>
          <cell r="E275" t="str">
            <v>Medical management, Medical social science, Ethics for medical science,Ethics for medical care, Biomedical education, History of medical science,Health policy and economics, Clinical trials, Health and medical services administration, Disaster medical science, etc.</v>
          </cell>
        </row>
        <row r="276">
          <cell r="A276" t="str">
            <v>I58</v>
          </cell>
          <cell r="B276" t="str">
            <v>Society medicine, nursing,</v>
          </cell>
          <cell r="C276">
            <v>58020</v>
          </cell>
          <cell r="D276" t="str">
            <v>Hygiene and public health-related: including laboratory approach</v>
          </cell>
          <cell r="E276" t="str">
            <v>Hygiene, Public health, Epidemiology, Global health, etc.</v>
          </cell>
        </row>
        <row r="277">
          <cell r="A277" t="str">
            <v>I58</v>
          </cell>
          <cell r="B277" t="str">
            <v>Society medicine, nursing,</v>
          </cell>
          <cell r="C277">
            <v>58030</v>
          </cell>
          <cell r="D277" t="str">
            <v>Hygiene and public health-related: excluding laboratory approach</v>
          </cell>
          <cell r="E277" t="str">
            <v>Hygiene, Public health, Epidemiology, Global health, etc.</v>
          </cell>
        </row>
        <row r="278">
          <cell r="A278" t="str">
            <v>I58</v>
          </cell>
          <cell r="B278" t="str">
            <v>Society medicine, nursing,</v>
          </cell>
          <cell r="C278">
            <v>58040</v>
          </cell>
          <cell r="D278" t="str">
            <v>Forensics medicine-related</v>
          </cell>
          <cell r="E278" t="str">
            <v>Forensic medicine, Forensic pathology, Forensic toxicology, Forensic genetics, Suicide, Abuse, Clinical forensic medicine, Sudden death, etc.</v>
          </cell>
        </row>
        <row r="279">
          <cell r="A279" t="str">
            <v>I58</v>
          </cell>
          <cell r="B279" t="str">
            <v>Society medicine, nursing,</v>
          </cell>
          <cell r="C279">
            <v>58050</v>
          </cell>
          <cell r="D279" t="str">
            <v>Fundamental of nursing-related</v>
          </cell>
          <cell r="E279" t="str">
            <v>Fundamental of nursing, Nursing education, Nursing administration, Nursing ethics, Global nursing, etc.</v>
          </cell>
        </row>
        <row r="280">
          <cell r="A280" t="str">
            <v>I58</v>
          </cell>
          <cell r="B280" t="str">
            <v>Society medicine, nursing,</v>
          </cell>
          <cell r="C280">
            <v>58060</v>
          </cell>
          <cell r="D280" t="str">
            <v>Clinical nursing-related</v>
          </cell>
          <cell r="E280" t="str">
            <v>Critical care and emergency nursing, Perioperative nursing, Nursing of chronic illness, Oncology nursing, Psychiatric nursing, Palliative care nursing, etc.</v>
          </cell>
        </row>
        <row r="281">
          <cell r="A281" t="str">
            <v>I58</v>
          </cell>
          <cell r="B281" t="str">
            <v>Society medicine, nursing,</v>
          </cell>
          <cell r="C281">
            <v>58070</v>
          </cell>
          <cell r="D281" t="str">
            <v>Lifelong developmental nursing-related</v>
          </cell>
          <cell r="E281" t="str">
            <v>Women's health nursing, Maternal nursing, Midwifery, Family health nursing, Child health nursing, School nursing, etc.</v>
          </cell>
        </row>
        <row r="282">
          <cell r="A282" t="str">
            <v>I58</v>
          </cell>
          <cell r="B282" t="str">
            <v>Society medicine, nursing,</v>
          </cell>
          <cell r="C282">
            <v>58080</v>
          </cell>
          <cell r="D282" t="str">
            <v>Gerontological nursing and community health nursing-related</v>
          </cell>
          <cell r="E282" t="str">
            <v>Gerontological nursing, Community health nursing, Public health nursing, Disaster nursing, Home care nursing, etc.</v>
          </cell>
        </row>
        <row r="283">
          <cell r="A283" t="str">
            <v>I59</v>
          </cell>
          <cell r="B283" t="str">
            <v>Sports sciences, physical education, health sciences,</v>
          </cell>
          <cell r="C283">
            <v>59010</v>
          </cell>
          <cell r="D283" t="str">
            <v>Rehabilitation science-related</v>
          </cell>
          <cell r="E283" t="str">
            <v>Rehabilitation medicine, Rehabilitation nursing, Rehabilitation medical care, Physicotherapeutics, Occupational therapy, Assistive technology, Speech and language therapy, etc.</v>
          </cell>
        </row>
        <row r="284">
          <cell r="A284" t="str">
            <v>I59</v>
          </cell>
          <cell r="B284" t="str">
            <v>Sports sciences, physical education, health sciences,</v>
          </cell>
          <cell r="C284">
            <v>59020</v>
          </cell>
          <cell r="D284" t="str">
            <v>Sports sciences-related</v>
          </cell>
          <cell r="E284" t="str">
            <v>Sports physiology, Sports biochemistry, Sports medicine, Sports sociology, Sports management,Sports psychology, Sports education, Training science, Sports biomechanics, Adapted sports science, etc.</v>
          </cell>
        </row>
        <row r="285">
          <cell r="A285" t="str">
            <v>I59</v>
          </cell>
          <cell r="B285" t="str">
            <v>Sports sciences, physical education, health sciences,</v>
          </cell>
          <cell r="C285">
            <v>59030</v>
          </cell>
          <cell r="D285" t="str">
            <v>Physical education, and physical and health education-related</v>
          </cell>
          <cell r="E285" t="str">
            <v>Growth developmental science, Physical and health education,Physical education in school, Educational physiology, Physical systems science, Higher brain function science, Martial arts theory, Outdoor education, etc.</v>
          </cell>
        </row>
        <row r="286">
          <cell r="A286" t="str">
            <v>I59</v>
          </cell>
          <cell r="B286" t="str">
            <v>Sports sciences, physical education, health sciences,</v>
          </cell>
          <cell r="C286">
            <v>59040</v>
          </cell>
          <cell r="D286" t="str">
            <v>Nutrition science and health science-related</v>
          </cell>
          <cell r="E286" t="str">
            <v>Nutritional physiology, Nutritional biochemistry, Nutritional education, Clinical nutrition, Functional food, Lifestyle-related disease, Health promotion, Aging, etc.</v>
          </cell>
        </row>
        <row r="287">
          <cell r="A287" t="str">
            <v>J60</v>
          </cell>
          <cell r="B287" t="str">
            <v>Information science, computer engineering,</v>
          </cell>
          <cell r="C287">
            <v>60010</v>
          </cell>
          <cell r="D287" t="str">
            <v>Theory of informatics-related</v>
          </cell>
          <cell r="E287" t="str">
            <v>Discrete structure, Mathematical logic, Theory of computation, Mathematical theory of programs, Computational complexity theory, Algorithm theory, Information theory, Coding theory, Theory of cryptography, Learning theory, etc.</v>
          </cell>
        </row>
        <row r="288">
          <cell r="A288" t="str">
            <v>J60</v>
          </cell>
          <cell r="B288" t="str">
            <v>Information science, computer engineering,</v>
          </cell>
          <cell r="C288">
            <v>60020</v>
          </cell>
          <cell r="D288" t="str">
            <v>Mathematical informatics-related</v>
          </cell>
          <cell r="E288" t="str">
            <v>Optimization theory, Mathematical systems theory, System control theory, System analysis, System methodology, System modeling, System simulation, Combinatorial optimization, Queueing theory, Mathematical finance, etc.</v>
          </cell>
        </row>
        <row r="289">
          <cell r="A289" t="str">
            <v>J60</v>
          </cell>
          <cell r="B289" t="str">
            <v>Information science, computer engineering,</v>
          </cell>
          <cell r="C289">
            <v>60030</v>
          </cell>
          <cell r="D289" t="str">
            <v>Statistical science-related</v>
          </cell>
          <cell r="E289" t="str">
            <v>Statistics, Data science, Modeling, Statistical inference, Multivariate analysis, Time series analysis, Statistical quality control, Applied statistics, etc.</v>
          </cell>
        </row>
        <row r="290">
          <cell r="A290" t="str">
            <v>J60</v>
          </cell>
          <cell r="B290" t="str">
            <v>Information science, computer engineering,</v>
          </cell>
          <cell r="C290">
            <v>60040</v>
          </cell>
          <cell r="D290" t="str">
            <v>Computer system-related</v>
          </cell>
          <cell r="E290" t="str">
            <v>Computer architecture, Circuit and system, LSI design, LSI testing, Reconfigurable system, Dependable architecture, Low power technology, Hardware/software codesign, Embedded system, etc.</v>
          </cell>
        </row>
        <row r="291">
          <cell r="A291" t="str">
            <v>J60</v>
          </cell>
          <cell r="B291" t="str">
            <v>Information science, computer engineering,</v>
          </cell>
          <cell r="C291">
            <v>60050</v>
          </cell>
          <cell r="D291" t="str">
            <v>Software-related</v>
          </cell>
          <cell r="E291" t="str">
            <v>Programming language, Programming methodology, Operating system,Parallel and distributed computing, Software engineering, Virtualization technology, Cloud computing, Software dependability, Software security, etc.</v>
          </cell>
        </row>
        <row r="292">
          <cell r="A292" t="str">
            <v>J60</v>
          </cell>
          <cell r="B292" t="str">
            <v>Information science, computer engineering,</v>
          </cell>
          <cell r="C292">
            <v>60060</v>
          </cell>
          <cell r="D292" t="str">
            <v>Information network-related</v>
          </cell>
          <cell r="E292" t="str">
            <v>Network architecture, Network protocol, Internet, Mobile network, Pervasive computing,Sensor network, IoT, Traffic engineering, Network management, Service platform technology, etc.</v>
          </cell>
        </row>
        <row r="293">
          <cell r="A293" t="str">
            <v>J60</v>
          </cell>
          <cell r="B293" t="str">
            <v>Information science, computer engineering,</v>
          </cell>
          <cell r="C293">
            <v>60070</v>
          </cell>
          <cell r="D293" t="str">
            <v>Information security-related</v>
          </cell>
          <cell r="E293" t="str">
            <v>Cryptography, Tamper resistance technology, Authentication, Biometrics, Access control,Malware countermeasure, Countermeasures against cyber attacks, Privacy protection, Digital forensics, Security evaluation and authorization, etc.</v>
          </cell>
        </row>
        <row r="294">
          <cell r="A294" t="str">
            <v>J60</v>
          </cell>
          <cell r="B294" t="str">
            <v>Information science, computer engineering,</v>
          </cell>
          <cell r="C294">
            <v>60080</v>
          </cell>
          <cell r="D294" t="str">
            <v>Database-related</v>
          </cell>
          <cell r="E294" t="str">
            <v>Data model, Database system, Multimedia database, Information retrieval, Content management, Metadata, Big data, Geographic information system, etc.</v>
          </cell>
        </row>
        <row r="295">
          <cell r="A295" t="str">
            <v>J60</v>
          </cell>
          <cell r="B295" t="str">
            <v>Information science, computer engineering,</v>
          </cell>
          <cell r="C295">
            <v>60090</v>
          </cell>
          <cell r="D295" t="str">
            <v>High performance computing-related</v>
          </cell>
          <cell r="E295" t="str">
            <v>Parallel processing, Distributed processing, Cloud computing, Numerical analysis, Visualization, Computer graphics, High performance computing application, etc.</v>
          </cell>
        </row>
        <row r="296">
          <cell r="A296" t="str">
            <v>J60</v>
          </cell>
          <cell r="B296" t="str">
            <v>Information science, computer engineering,</v>
          </cell>
          <cell r="C296">
            <v>60100</v>
          </cell>
          <cell r="D296" t="str">
            <v>Computational science-related</v>
          </cell>
          <cell r="E296" t="str">
            <v>Mathematical engineering, Computational mechanics, Numerical simulation, Multi-scale modeling, Large-scale computing, Massively parallel computing, Numerical computing methods, Advanced algorithms, etc.</v>
          </cell>
        </row>
        <row r="297">
          <cell r="A297" t="str">
            <v>J61</v>
          </cell>
          <cell r="B297" t="str">
            <v>Human informatics</v>
          </cell>
          <cell r="C297">
            <v>61010</v>
          </cell>
          <cell r="D297" t="str">
            <v>Perceptual information processing-related</v>
          </cell>
          <cell r="E297" t="str">
            <v>Pattern recognition, Image processing, Computer vision, Visual media processing,Acoustic media processing, Media editing, Media database, Sensing, Sensor fusion, etc.</v>
          </cell>
        </row>
        <row r="298">
          <cell r="A298" t="str">
            <v>J61</v>
          </cell>
          <cell r="B298" t="str">
            <v>Human informatics</v>
          </cell>
          <cell r="C298">
            <v>61020</v>
          </cell>
          <cell r="D298" t="str">
            <v>Human interface and interaction-related</v>
          </cell>
          <cell r="E298" t="str">
            <v>Human interface, Multi-modal interface, Human-computer interaction,Computer supported cooperative work, Virtual reality, Augmented reality, Realistic communication, Wearable device, Usability, Ergonomics, etc.</v>
          </cell>
        </row>
        <row r="299">
          <cell r="A299" t="str">
            <v>J61</v>
          </cell>
          <cell r="B299" t="str">
            <v>Human informatics</v>
          </cell>
          <cell r="C299">
            <v>61030</v>
          </cell>
          <cell r="D299" t="str">
            <v>Intelligent informatics-related</v>
          </cell>
          <cell r="E299" t="str">
            <v>Search, Inference, Machine learning, Knowledge acquisition, Intelligent system,Intelligent information processing, Natural language processing, Data mining, Ontology, Agent system, etc.</v>
          </cell>
        </row>
        <row r="300">
          <cell r="A300" t="str">
            <v>J61</v>
          </cell>
          <cell r="B300" t="str">
            <v>Human informatics</v>
          </cell>
          <cell r="C300">
            <v>61040</v>
          </cell>
          <cell r="D300" t="str">
            <v>Soft computing-related</v>
          </cell>
          <cell r="E300" t="str">
            <v>Neural network, Evolutionary computation, Fuzzy theory, Chaos, Complex systems, Probabilistic information processing, etc.</v>
          </cell>
        </row>
        <row r="301">
          <cell r="A301" t="str">
            <v>J61</v>
          </cell>
          <cell r="B301" t="str">
            <v>Human informatics</v>
          </cell>
          <cell r="C301">
            <v>61050</v>
          </cell>
          <cell r="D301" t="str">
            <v>Intelligent robotics-related</v>
          </cell>
          <cell r="E301" t="str">
            <v>Intelligent robot, Behavior and environment recognition, Planning, Sensory behavior system, Autonomous system, Digital human, Real world information processing, Physical agents, Intelligent space, etc.</v>
          </cell>
        </row>
        <row r="302">
          <cell r="A302" t="str">
            <v>J61</v>
          </cell>
          <cell r="B302" t="str">
            <v>Human informatics</v>
          </cell>
          <cell r="C302">
            <v>61060</v>
          </cell>
          <cell r="D302" t="str">
            <v>Kansei informatics-related</v>
          </cell>
          <cell r="E302" t="str">
            <v>Kansei design, Kansei cognitive science, Kansei psychology, Kansei robotics,Kansei measurement evaluation, Kansei interface, Kansei physiology, Kansei material science, Kansei pedagogy, Kansei brain science, etc.</v>
          </cell>
        </row>
        <row r="303">
          <cell r="A303" t="str">
            <v>J61</v>
          </cell>
          <cell r="B303" t="str">
            <v>Human informatics</v>
          </cell>
          <cell r="C303" t="str">
            <v>90010J61</v>
          </cell>
          <cell r="D303" t="str">
            <v>Design-related</v>
          </cell>
          <cell r="E303" t="str">
            <v>Information design, Environmental design, Industrial design, Spatial design, Design history,Theory of design, Design standard, Design support, Evaluation of design, Design education, etc.</v>
          </cell>
        </row>
        <row r="304">
          <cell r="A304" t="str">
            <v>J61</v>
          </cell>
          <cell r="B304" t="str">
            <v>Human informatics</v>
          </cell>
          <cell r="C304" t="str">
            <v>90030J61</v>
          </cell>
          <cell r="D304" t="str">
            <v>Cognitive science-related</v>
          </cell>
          <cell r="E304" t="str">
            <v>Cognitive science in general, Cognitive models, Kansei, Human factors,Cognitive and brain science, Comparative cognition, Cognitive linguistics, Cognitive engineering, etc.</v>
          </cell>
        </row>
        <row r="305">
          <cell r="A305" t="str">
            <v>J62</v>
          </cell>
          <cell r="B305" t="str">
            <v>Applied informatics</v>
          </cell>
          <cell r="C305">
            <v>62010</v>
          </cell>
          <cell r="D305" t="str">
            <v>Life, health and medical informatics-related</v>
          </cell>
          <cell r="E305" t="str">
            <v>Bioinformatics, Life informatics, Biological information, Neuroinformatics,Neural information processing, Molecular computing, DNA computing, Medical information, Health information, Medical image, etc.</v>
          </cell>
        </row>
        <row r="306">
          <cell r="A306" t="str">
            <v>J62</v>
          </cell>
          <cell r="B306" t="str">
            <v>Applied informatics</v>
          </cell>
          <cell r="C306">
            <v>62020</v>
          </cell>
          <cell r="D306" t="str">
            <v>Web informatics and service informatics-related</v>
          </cell>
          <cell r="E306" t="str">
            <v>Web system, Semantic web, Web mining, Social network analysis, Service engineering,Educational service, Medical service, Welfare service, Social service, Information culture, etc.</v>
          </cell>
        </row>
        <row r="307">
          <cell r="A307" t="str">
            <v>J62</v>
          </cell>
          <cell r="B307" t="str">
            <v>Applied informatics</v>
          </cell>
          <cell r="C307">
            <v>62030</v>
          </cell>
          <cell r="D307" t="str">
            <v>Learning support system-related</v>
          </cell>
          <cell r="E307" t="str">
            <v>Media literacy, Learning media, Social media, Learning content, Learning management, Learning support, Remote learning, e-Learning, etc.</v>
          </cell>
        </row>
        <row r="308">
          <cell r="A308" t="str">
            <v>J62</v>
          </cell>
          <cell r="B308" t="str">
            <v>Applied informatics</v>
          </cell>
          <cell r="C308">
            <v>62040</v>
          </cell>
          <cell r="D308" t="str">
            <v>Entertainment and game informatics-related</v>
          </cell>
          <cell r="E308" t="str">
            <v>Music information processing, 3D content, Animation, Game programming, Network entertainment, Media art, Digital museum, Experience design, etc.</v>
          </cell>
        </row>
        <row r="309">
          <cell r="A309" t="str">
            <v>J62</v>
          </cell>
          <cell r="B309" t="str">
            <v>Applied informatics</v>
          </cell>
          <cell r="C309" t="str">
            <v>90020J62</v>
          </cell>
          <cell r="D309" t="str">
            <v>Library and information science, humanistic and social informatics-related</v>
          </cell>
          <cell r="E309" t="str">
            <v>Library science, Information services, Information organizing, Information retrieval, Bibliometrics,Information resources, Information ethics, Digital humanities, Social Informatics, Digital archives, etc.</v>
          </cell>
        </row>
        <row r="310">
          <cell r="A310" t="str">
            <v>K63</v>
          </cell>
          <cell r="B310" t="str">
            <v>Environmental analyses and evaluation</v>
          </cell>
          <cell r="C310">
            <v>63010</v>
          </cell>
          <cell r="D310" t="str">
            <v>Environmental dynamic analysis-related</v>
          </cell>
          <cell r="E310" t="str">
            <v>Global warming, Environmental change, Water and material cycle, Ocean, Land, Polar regions,Environmental measurements, Environmental model, Environmental information, Remote sensing, etc.</v>
          </cell>
        </row>
        <row r="311">
          <cell r="A311" t="str">
            <v>K63</v>
          </cell>
          <cell r="B311" t="str">
            <v>Environmental analyses and evaluation</v>
          </cell>
          <cell r="C311">
            <v>63020</v>
          </cell>
          <cell r="D311" t="str">
            <v>Radiation influence-related</v>
          </cell>
          <cell r="E311" t="str">
            <v>Radiation, Measurement, Control, Repair, Biological effects, Risk, etc.</v>
          </cell>
        </row>
        <row r="312">
          <cell r="A312" t="str">
            <v>K63</v>
          </cell>
          <cell r="B312" t="str">
            <v>Environmental analyses and evaluation</v>
          </cell>
          <cell r="C312">
            <v>63030</v>
          </cell>
          <cell r="D312" t="str">
            <v>Chemical substance influence on environment-related</v>
          </cell>
          <cell r="E312" t="str">
            <v>Toxicology, Toxic substance to human, Trace chemical substance, Endocrine disruptor, Repair, etc.</v>
          </cell>
        </row>
        <row r="313">
          <cell r="A313" t="str">
            <v>K63</v>
          </cell>
          <cell r="B313" t="str">
            <v>Environmental analyses and evaluation</v>
          </cell>
          <cell r="C313">
            <v>63040</v>
          </cell>
          <cell r="D313" t="str">
            <v>Environmental impact assessment-related</v>
          </cell>
          <cell r="E313" t="str">
            <v>Atmosphere, Hydrosphere, Terrestrial impact, Impact assessment on human health,Social and economic impacts, Impact assessment on the future generation,Environmental impact assessment, Assessment methods, Monitoring, Simulation, etc.</v>
          </cell>
        </row>
        <row r="314">
          <cell r="A314" t="str">
            <v>K64</v>
          </cell>
          <cell r="B314" t="str">
            <v>Environmental conservation measure</v>
          </cell>
          <cell r="C314">
            <v>64010</v>
          </cell>
          <cell r="D314" t="str">
            <v>Environmental load and risk assessment-related</v>
          </cell>
          <cell r="E314" t="str">
            <v>Environmental analysis, Environmental load analysis, Environmental monitoring,Pollution dynamics assessment, Evaluation of radioactive substances dynamics, Environmental modeling, Exposure assessment, Toxicity evaluation, Environmental assessment, Chemical substance management, etc.</v>
          </cell>
        </row>
        <row r="315">
          <cell r="A315" t="str">
            <v>K64</v>
          </cell>
          <cell r="B315" t="str">
            <v>Environmental conservation measure</v>
          </cell>
          <cell r="C315">
            <v>64020</v>
          </cell>
          <cell r="D315" t="str">
            <v>Environmental load reduction and remediation-related</v>
          </cell>
          <cell r="E315" t="str">
            <v>Removal of contamination, Treatment of waste material,Control of contamination source, Disposal of waste material, Environmental load reduction, Remediation measure of contamination,Noise and vibration reduction, Countermeasure of ground settlement, Bioremediation, Radioactive decontamination, etc.</v>
          </cell>
        </row>
        <row r="316">
          <cell r="A316" t="str">
            <v>K64</v>
          </cell>
          <cell r="B316" t="str">
            <v>Environmental conservation measure</v>
          </cell>
          <cell r="C316">
            <v>64030</v>
          </cell>
          <cell r="D316" t="str">
            <v>Environmental materials and recycle technology-related</v>
          </cell>
          <cell r="E316" t="str">
            <v>Recycle materials, Valuable materials recovery, Separation, refining and purification, Environment-conscious design, Recycle chemistry, Green production, Zero emission, Resource circulation, Renewable energy, Biomass utilization, etc.</v>
          </cell>
        </row>
        <row r="317">
          <cell r="A317" t="str">
            <v>K64</v>
          </cell>
          <cell r="B317" t="str">
            <v>Environmental conservation measure</v>
          </cell>
          <cell r="C317">
            <v>64040</v>
          </cell>
          <cell r="D317" t="str">
            <v>Social-ecological systems-related</v>
          </cell>
          <cell r="E317" t="str">
            <v>Biodiversity, Conservation biology, Natural capital, Impact of climate change, Impact analysis on ecosystem, Ecosystem management, Ecosystem restoration, Ecosystem services, Natural tourism resources, Regional environmental planning, etc.</v>
          </cell>
        </row>
        <row r="318">
          <cell r="A318" t="str">
            <v>K64</v>
          </cell>
          <cell r="B318" t="str">
            <v>Environmental conservation measure</v>
          </cell>
          <cell r="C318">
            <v>64050</v>
          </cell>
          <cell r="D318" t="str">
            <v>Sound material-cycle social systems-related</v>
          </cell>
          <cell r="E318" t="str">
            <v>Sound material-cycle systems, Material and energy budget analysis, Low carbon society,Unused energy, Regional revitalization, Water use system, Industrial symbiosis, Life cycle assessment (LCA), Integrated environmental management, 3R (reduction, reuse, recycle) social systems, etc.</v>
          </cell>
        </row>
        <row r="319">
          <cell r="A319" t="str">
            <v>K64</v>
          </cell>
          <cell r="B319" t="str">
            <v>Environmental conservation measure</v>
          </cell>
          <cell r="C319">
            <v>64060</v>
          </cell>
          <cell r="D319" t="str">
            <v>Environmental policy and social systems-related</v>
          </cell>
          <cell r="E319" t="str">
            <v>Environmental philosophy and ethics, Environmental laws, Environmental economics,Environmental information, Environmental education, Environmental activities,Environmental management and governance, Social and public system, Consensus forming, Sustainable development, etc.</v>
          </cell>
        </row>
        <row r="320">
          <cell r="A320" t="str">
            <v>DI90</v>
          </cell>
          <cell r="B320" t="str">
            <v>Biomedical engineering</v>
          </cell>
          <cell r="C320">
            <v>90110</v>
          </cell>
          <cell r="D320" t="str">
            <v>Biomedical engineering-related</v>
          </cell>
          <cell r="E320" t="str">
            <v>Medical imaging, Medical modeling, Biological simulation, Biometrics, Artificial organs,Tissue engineering, Biophysical properties, Biocontrol, Biomechanics, Nanobio systems, etc.</v>
          </cell>
        </row>
        <row r="321">
          <cell r="A321" t="str">
            <v>DI90</v>
          </cell>
          <cell r="B321" t="str">
            <v>Biomedical engineering</v>
          </cell>
          <cell r="C321">
            <v>90120</v>
          </cell>
          <cell r="D321" t="str">
            <v>Biomaterials-related</v>
          </cell>
          <cell r="E321" t="str">
            <v>Biofunctional materials, Tissue engineering materials, Biocompatible materials, Nanobio materials, Drug delivery systems, Stimuli-sensitive materials, Genetic engineering material, etc.</v>
          </cell>
        </row>
        <row r="322">
          <cell r="A322" t="str">
            <v>DI90</v>
          </cell>
          <cell r="B322" t="str">
            <v>Biomedical engineering</v>
          </cell>
          <cell r="C322">
            <v>90130</v>
          </cell>
          <cell r="D322" t="str">
            <v>Medical systems-related</v>
          </cell>
          <cell r="E322" t="str">
            <v>Medical ultrasound system, Diagnostic imaging system, Laboratory diagnosis systems,Minimally invasive treatment systems, Remote diagnosis and treatment systems, Organ preservation systems, Medical information systems, Computer-assisted surgery, Medical robot, etc.</v>
          </cell>
        </row>
        <row r="323">
          <cell r="A323" t="str">
            <v>DI90</v>
          </cell>
          <cell r="B323" t="str">
            <v>Biomedical engineering</v>
          </cell>
          <cell r="C323">
            <v>90140</v>
          </cell>
          <cell r="D323" t="str">
            <v>Medical technology assessment-related</v>
          </cell>
          <cell r="E323" t="str">
            <v>Regulatory science, Safety evaluation, Clinical study, Medical technology ethics, Medical devices, etc.</v>
          </cell>
        </row>
        <row r="324">
          <cell r="A324" t="str">
            <v>DI90</v>
          </cell>
          <cell r="B324" t="str">
            <v>Biomedical engineering</v>
          </cell>
          <cell r="C324">
            <v>90150</v>
          </cell>
          <cell r="D324" t="str">
            <v>Medical assistive technology-related</v>
          </cell>
          <cell r="E324" t="str">
            <v>Healthcare and rehabilitation engineering, Life assist technology, Care support technology,Accessibility design, Universal design, Rehabilitation and nursing robot,Assist device for artificial internal organ, Rehabilitation devices, Nursing science and engineering, etc.</v>
          </cell>
        </row>
        <row r="325">
          <cell r="A325" t="str">
            <v>注）この表は日本学術振興会「審査区分表」を基に作成しています。</v>
          </cell>
        </row>
      </sheetData>
      <sheetData sheetId="6">
        <row r="2">
          <cell r="C2">
            <v>1</v>
          </cell>
          <cell r="D2" t="str">
            <v>Jan</v>
          </cell>
          <cell r="E2">
            <v>1</v>
          </cell>
          <cell r="L2" t="str">
            <v>+1</v>
          </cell>
          <cell r="V2" t="str">
            <v>Father</v>
          </cell>
          <cell r="X2" t="str">
            <v>Yes</v>
          </cell>
          <cell r="Y2" t="str">
            <v>Full</v>
          </cell>
          <cell r="Z2" t="str">
            <v>A</v>
          </cell>
          <cell r="AA2" t="str">
            <v>Excellent</v>
          </cell>
        </row>
        <row r="3">
          <cell r="C3">
            <v>2</v>
          </cell>
          <cell r="D3" t="str">
            <v>Feb</v>
          </cell>
          <cell r="E3">
            <v>2</v>
          </cell>
          <cell r="L3" t="str">
            <v>+7</v>
          </cell>
          <cell r="V3" t="str">
            <v>Mother</v>
          </cell>
          <cell r="X3" t="str">
            <v>No</v>
          </cell>
          <cell r="Y3" t="str">
            <v>Part</v>
          </cell>
          <cell r="Z3" t="str">
            <v>B</v>
          </cell>
          <cell r="AA3" t="str">
            <v>Good</v>
          </cell>
        </row>
        <row r="4">
          <cell r="C4">
            <v>3</v>
          </cell>
          <cell r="D4" t="str">
            <v>Mar</v>
          </cell>
          <cell r="E4">
            <v>3</v>
          </cell>
          <cell r="L4" t="str">
            <v>+20</v>
          </cell>
          <cell r="V4" t="str">
            <v>Husband</v>
          </cell>
          <cell r="X4" t="str">
            <v>N/A</v>
          </cell>
          <cell r="Z4" t="str">
            <v>C</v>
          </cell>
          <cell r="AA4" t="str">
            <v>Fair</v>
          </cell>
        </row>
        <row r="5">
          <cell r="C5">
            <v>4</v>
          </cell>
          <cell r="D5" t="str">
            <v>Apr</v>
          </cell>
          <cell r="E5">
            <v>4</v>
          </cell>
          <cell r="L5" t="str">
            <v>+27</v>
          </cell>
          <cell r="V5" t="str">
            <v>Wife</v>
          </cell>
          <cell r="Z5" t="str">
            <v>D</v>
          </cell>
          <cell r="AA5" t="str">
            <v>Poor</v>
          </cell>
        </row>
        <row r="6">
          <cell r="C6">
            <v>5</v>
          </cell>
          <cell r="D6" t="str">
            <v>May</v>
          </cell>
          <cell r="E6">
            <v>5</v>
          </cell>
          <cell r="L6" t="str">
            <v>+30</v>
          </cell>
          <cell r="V6" t="str">
            <v>Brother</v>
          </cell>
        </row>
        <row r="7">
          <cell r="C7">
            <v>6</v>
          </cell>
          <cell r="D7" t="str">
            <v>Jun</v>
          </cell>
          <cell r="E7">
            <v>6</v>
          </cell>
          <cell r="L7" t="str">
            <v>+31</v>
          </cell>
          <cell r="V7" t="str">
            <v>Sister</v>
          </cell>
        </row>
        <row r="8">
          <cell r="C8">
            <v>7</v>
          </cell>
          <cell r="D8" t="str">
            <v>Jul</v>
          </cell>
          <cell r="E8">
            <v>7</v>
          </cell>
          <cell r="L8" t="str">
            <v>+32</v>
          </cell>
          <cell r="V8" t="str">
            <v>Uncle</v>
          </cell>
        </row>
        <row r="9">
          <cell r="C9">
            <v>8</v>
          </cell>
          <cell r="D9" t="str">
            <v>Aug</v>
          </cell>
          <cell r="E9">
            <v>8</v>
          </cell>
          <cell r="L9" t="str">
            <v>+33</v>
          </cell>
          <cell r="V9" t="str">
            <v>Aunt</v>
          </cell>
        </row>
        <row r="10">
          <cell r="C10">
            <v>9</v>
          </cell>
          <cell r="D10" t="str">
            <v>Sep</v>
          </cell>
          <cell r="E10">
            <v>9</v>
          </cell>
          <cell r="L10" t="str">
            <v>+34</v>
          </cell>
          <cell r="V10" t="str">
            <v>Son</v>
          </cell>
        </row>
        <row r="11">
          <cell r="C11">
            <v>10</v>
          </cell>
          <cell r="D11" t="str">
            <v>Oct</v>
          </cell>
          <cell r="E11">
            <v>10</v>
          </cell>
          <cell r="L11" t="str">
            <v>+36</v>
          </cell>
          <cell r="V11" t="str">
            <v>Daughter</v>
          </cell>
        </row>
        <row r="12">
          <cell r="C12">
            <v>11</v>
          </cell>
          <cell r="D12" t="str">
            <v>Nov</v>
          </cell>
          <cell r="E12">
            <v>11</v>
          </cell>
          <cell r="L12" t="str">
            <v>+39</v>
          </cell>
          <cell r="V12" t="str">
            <v>Cousin</v>
          </cell>
        </row>
        <row r="13">
          <cell r="C13">
            <v>12</v>
          </cell>
          <cell r="D13" t="str">
            <v>Dec</v>
          </cell>
          <cell r="E13">
            <v>12</v>
          </cell>
          <cell r="L13" t="str">
            <v>+40</v>
          </cell>
          <cell r="V13" t="str">
            <v>Others</v>
          </cell>
        </row>
        <row r="14">
          <cell r="C14">
            <v>13</v>
          </cell>
          <cell r="L14" t="str">
            <v>+41</v>
          </cell>
        </row>
        <row r="15">
          <cell r="C15">
            <v>14</v>
          </cell>
          <cell r="L15" t="str">
            <v>+43</v>
          </cell>
        </row>
        <row r="16">
          <cell r="C16">
            <v>15</v>
          </cell>
          <cell r="L16" t="str">
            <v>+44</v>
          </cell>
        </row>
        <row r="17">
          <cell r="C17">
            <v>16</v>
          </cell>
          <cell r="L17" t="str">
            <v>+45</v>
          </cell>
        </row>
        <row r="18">
          <cell r="C18">
            <v>17</v>
          </cell>
          <cell r="L18" t="str">
            <v>+46</v>
          </cell>
        </row>
        <row r="19">
          <cell r="C19">
            <v>18</v>
          </cell>
          <cell r="L19" t="str">
            <v>+47</v>
          </cell>
        </row>
        <row r="20">
          <cell r="C20">
            <v>19</v>
          </cell>
          <cell r="L20" t="str">
            <v>+48</v>
          </cell>
        </row>
        <row r="21">
          <cell r="C21">
            <v>20</v>
          </cell>
          <cell r="L21" t="str">
            <v>+49</v>
          </cell>
        </row>
        <row r="22">
          <cell r="C22">
            <v>21</v>
          </cell>
          <cell r="L22" t="str">
            <v>+51</v>
          </cell>
        </row>
        <row r="23">
          <cell r="C23">
            <v>22</v>
          </cell>
          <cell r="L23" t="str">
            <v>+52</v>
          </cell>
        </row>
        <row r="24">
          <cell r="C24">
            <v>23</v>
          </cell>
          <cell r="L24" t="str">
            <v>+53</v>
          </cell>
        </row>
        <row r="25">
          <cell r="C25">
            <v>24</v>
          </cell>
          <cell r="L25" t="str">
            <v>+54</v>
          </cell>
        </row>
        <row r="26">
          <cell r="C26">
            <v>25</v>
          </cell>
          <cell r="L26" t="str">
            <v>+55</v>
          </cell>
        </row>
        <row r="27">
          <cell r="C27">
            <v>26</v>
          </cell>
          <cell r="L27" t="str">
            <v>+56</v>
          </cell>
        </row>
        <row r="28">
          <cell r="C28">
            <v>27</v>
          </cell>
          <cell r="L28" t="str">
            <v>+57</v>
          </cell>
        </row>
        <row r="29">
          <cell r="C29">
            <v>28</v>
          </cell>
          <cell r="L29" t="str">
            <v>+58</v>
          </cell>
        </row>
        <row r="30">
          <cell r="C30">
            <v>29</v>
          </cell>
          <cell r="L30" t="str">
            <v>+60</v>
          </cell>
        </row>
        <row r="31">
          <cell r="C31">
            <v>30</v>
          </cell>
          <cell r="L31" t="str">
            <v>+61</v>
          </cell>
        </row>
        <row r="32">
          <cell r="C32">
            <v>31</v>
          </cell>
          <cell r="L32" t="str">
            <v>+62</v>
          </cell>
        </row>
        <row r="33">
          <cell r="L33" t="str">
            <v>+63</v>
          </cell>
        </row>
        <row r="34">
          <cell r="L34" t="str">
            <v>+64</v>
          </cell>
        </row>
        <row r="35">
          <cell r="L35" t="str">
            <v>+65</v>
          </cell>
        </row>
        <row r="36">
          <cell r="L36" t="str">
            <v>+66</v>
          </cell>
        </row>
        <row r="37">
          <cell r="L37" t="str">
            <v>+81</v>
          </cell>
        </row>
        <row r="38">
          <cell r="L38" t="str">
            <v>+82</v>
          </cell>
        </row>
        <row r="39">
          <cell r="L39" t="str">
            <v>+84</v>
          </cell>
        </row>
        <row r="40">
          <cell r="L40" t="str">
            <v>+86</v>
          </cell>
        </row>
        <row r="41">
          <cell r="L41" t="str">
            <v>+90</v>
          </cell>
        </row>
        <row r="42">
          <cell r="L42" t="str">
            <v>+91</v>
          </cell>
        </row>
        <row r="43">
          <cell r="L43" t="str">
            <v>+92</v>
          </cell>
        </row>
        <row r="44">
          <cell r="L44" t="str">
            <v>+93</v>
          </cell>
        </row>
        <row r="45">
          <cell r="L45" t="str">
            <v>+94</v>
          </cell>
        </row>
        <row r="46">
          <cell r="L46" t="str">
            <v>+95</v>
          </cell>
        </row>
        <row r="47">
          <cell r="L47" t="str">
            <v>+98</v>
          </cell>
        </row>
        <row r="48">
          <cell r="L48" t="str">
            <v>+211</v>
          </cell>
        </row>
        <row r="49">
          <cell r="L49" t="str">
            <v>+212</v>
          </cell>
        </row>
        <row r="50">
          <cell r="L50" t="str">
            <v>+213</v>
          </cell>
        </row>
        <row r="51">
          <cell r="L51" t="str">
            <v>+216</v>
          </cell>
        </row>
        <row r="52">
          <cell r="L52" t="str">
            <v>+218</v>
          </cell>
        </row>
        <row r="53">
          <cell r="L53" t="str">
            <v>+220</v>
          </cell>
        </row>
        <row r="54">
          <cell r="L54" t="str">
            <v>+221</v>
          </cell>
        </row>
        <row r="55">
          <cell r="L55" t="str">
            <v>+222</v>
          </cell>
        </row>
        <row r="56">
          <cell r="L56" t="str">
            <v>+223</v>
          </cell>
        </row>
        <row r="57">
          <cell r="L57" t="str">
            <v>+224</v>
          </cell>
        </row>
        <row r="58">
          <cell r="L58" t="str">
            <v>+225</v>
          </cell>
        </row>
        <row r="59">
          <cell r="L59" t="str">
            <v>+226</v>
          </cell>
        </row>
        <row r="60">
          <cell r="L60" t="str">
            <v>+227</v>
          </cell>
        </row>
        <row r="61">
          <cell r="L61" t="str">
            <v>+228</v>
          </cell>
        </row>
        <row r="62">
          <cell r="L62" t="str">
            <v>+229</v>
          </cell>
        </row>
        <row r="63">
          <cell r="L63" t="str">
            <v>+230</v>
          </cell>
        </row>
        <row r="64">
          <cell r="L64" t="str">
            <v>+231</v>
          </cell>
        </row>
        <row r="65">
          <cell r="L65" t="str">
            <v>+232</v>
          </cell>
        </row>
        <row r="66">
          <cell r="L66" t="str">
            <v>+233</v>
          </cell>
        </row>
        <row r="67">
          <cell r="L67" t="str">
            <v>+234</v>
          </cell>
        </row>
        <row r="68">
          <cell r="L68" t="str">
            <v>+235</v>
          </cell>
        </row>
        <row r="69">
          <cell r="L69" t="str">
            <v>+236</v>
          </cell>
        </row>
        <row r="70">
          <cell r="L70" t="str">
            <v>+237</v>
          </cell>
        </row>
        <row r="71">
          <cell r="L71" t="str">
            <v>+238</v>
          </cell>
        </row>
        <row r="72">
          <cell r="L72" t="str">
            <v>+239</v>
          </cell>
        </row>
        <row r="73">
          <cell r="L73" t="str">
            <v>+240</v>
          </cell>
        </row>
        <row r="74">
          <cell r="L74" t="str">
            <v>+241</v>
          </cell>
        </row>
        <row r="75">
          <cell r="L75" t="str">
            <v>+242</v>
          </cell>
        </row>
        <row r="76">
          <cell r="L76" t="str">
            <v>+243</v>
          </cell>
        </row>
        <row r="77">
          <cell r="L77" t="str">
            <v>+244</v>
          </cell>
        </row>
        <row r="78">
          <cell r="L78" t="str">
            <v>+245</v>
          </cell>
        </row>
        <row r="79">
          <cell r="L79" t="str">
            <v>+246</v>
          </cell>
        </row>
        <row r="80">
          <cell r="L80" t="str">
            <v>+248</v>
          </cell>
        </row>
        <row r="81">
          <cell r="L81" t="str">
            <v>+249</v>
          </cell>
        </row>
        <row r="82">
          <cell r="L82" t="str">
            <v>+250</v>
          </cell>
        </row>
        <row r="83">
          <cell r="L83" t="str">
            <v>+251</v>
          </cell>
        </row>
        <row r="84">
          <cell r="L84" t="str">
            <v>+252</v>
          </cell>
        </row>
        <row r="85">
          <cell r="L85" t="str">
            <v>+253</v>
          </cell>
        </row>
        <row r="86">
          <cell r="L86" t="str">
            <v>+254</v>
          </cell>
        </row>
        <row r="87">
          <cell r="L87" t="str">
            <v>+255</v>
          </cell>
        </row>
        <row r="88">
          <cell r="L88" t="str">
            <v>+256</v>
          </cell>
        </row>
        <row r="89">
          <cell r="L89" t="str">
            <v>+257</v>
          </cell>
        </row>
        <row r="90">
          <cell r="L90" t="str">
            <v>+258</v>
          </cell>
        </row>
        <row r="91">
          <cell r="L91" t="str">
            <v>+260</v>
          </cell>
        </row>
        <row r="92">
          <cell r="L92" t="str">
            <v>+261</v>
          </cell>
        </row>
        <row r="93">
          <cell r="L93" t="str">
            <v>+262</v>
          </cell>
        </row>
        <row r="94">
          <cell r="L94" t="str">
            <v>+263</v>
          </cell>
        </row>
        <row r="95">
          <cell r="L95" t="str">
            <v>+264</v>
          </cell>
        </row>
        <row r="96">
          <cell r="L96" t="str">
            <v>+265</v>
          </cell>
        </row>
        <row r="97">
          <cell r="L97" t="str">
            <v>+266</v>
          </cell>
        </row>
        <row r="98">
          <cell r="L98" t="str">
            <v>+267</v>
          </cell>
        </row>
        <row r="99">
          <cell r="L99" t="str">
            <v>+268</v>
          </cell>
        </row>
        <row r="100">
          <cell r="L100" t="str">
            <v>+269</v>
          </cell>
        </row>
        <row r="101">
          <cell r="L101" t="str">
            <v>+291</v>
          </cell>
        </row>
        <row r="102">
          <cell r="L102" t="str">
            <v>+297</v>
          </cell>
        </row>
        <row r="103">
          <cell r="L103" t="str">
            <v>+298</v>
          </cell>
        </row>
        <row r="104">
          <cell r="L104" t="str">
            <v>+299</v>
          </cell>
        </row>
        <row r="105">
          <cell r="L105" t="str">
            <v>+350</v>
          </cell>
        </row>
        <row r="106">
          <cell r="L106" t="str">
            <v>+351</v>
          </cell>
        </row>
        <row r="107">
          <cell r="L107" t="str">
            <v>+352</v>
          </cell>
        </row>
        <row r="108">
          <cell r="L108" t="str">
            <v>+353</v>
          </cell>
        </row>
        <row r="109">
          <cell r="L109" t="str">
            <v>+354</v>
          </cell>
        </row>
        <row r="110">
          <cell r="L110" t="str">
            <v>+355</v>
          </cell>
        </row>
        <row r="111">
          <cell r="L111" t="str">
            <v>+356</v>
          </cell>
        </row>
        <row r="112">
          <cell r="L112" t="str">
            <v>+357</v>
          </cell>
        </row>
        <row r="113">
          <cell r="L113" t="str">
            <v>+358</v>
          </cell>
        </row>
        <row r="114">
          <cell r="L114" t="str">
            <v>+359</v>
          </cell>
        </row>
        <row r="115">
          <cell r="L115" t="str">
            <v>+370</v>
          </cell>
        </row>
        <row r="116">
          <cell r="L116" t="str">
            <v>+371</v>
          </cell>
        </row>
        <row r="117">
          <cell r="L117" t="str">
            <v>+372</v>
          </cell>
        </row>
        <row r="118">
          <cell r="L118" t="str">
            <v>+373</v>
          </cell>
        </row>
        <row r="119">
          <cell r="L119" t="str">
            <v>+374</v>
          </cell>
        </row>
        <row r="120">
          <cell r="L120" t="str">
            <v>+375</v>
          </cell>
        </row>
        <row r="121">
          <cell r="L121" t="str">
            <v>+376</v>
          </cell>
        </row>
        <row r="122">
          <cell r="L122" t="str">
            <v>+377</v>
          </cell>
        </row>
        <row r="123">
          <cell r="L123" t="str">
            <v>+378</v>
          </cell>
        </row>
        <row r="124">
          <cell r="L124" t="str">
            <v>+379</v>
          </cell>
        </row>
        <row r="125">
          <cell r="L125" t="str">
            <v>+380</v>
          </cell>
        </row>
        <row r="126">
          <cell r="L126" t="str">
            <v>+381</v>
          </cell>
        </row>
        <row r="127">
          <cell r="L127" t="str">
            <v>+382</v>
          </cell>
        </row>
        <row r="128">
          <cell r="L128" t="str">
            <v>+383</v>
          </cell>
        </row>
        <row r="129">
          <cell r="L129" t="str">
            <v>+385</v>
          </cell>
        </row>
        <row r="130">
          <cell r="L130" t="str">
            <v>+386</v>
          </cell>
        </row>
        <row r="131">
          <cell r="L131" t="str">
            <v>+387</v>
          </cell>
        </row>
        <row r="132">
          <cell r="L132" t="str">
            <v>+389</v>
          </cell>
        </row>
        <row r="133">
          <cell r="L133" t="str">
            <v>+420</v>
          </cell>
        </row>
        <row r="134">
          <cell r="L134" t="str">
            <v>+421</v>
          </cell>
        </row>
        <row r="135">
          <cell r="L135" t="str">
            <v>+423</v>
          </cell>
        </row>
        <row r="136">
          <cell r="L136" t="str">
            <v>+500</v>
          </cell>
        </row>
        <row r="137">
          <cell r="L137" t="str">
            <v>+501</v>
          </cell>
        </row>
        <row r="138">
          <cell r="L138" t="str">
            <v>+502</v>
          </cell>
        </row>
        <row r="139">
          <cell r="L139" t="str">
            <v>+503</v>
          </cell>
        </row>
        <row r="140">
          <cell r="L140" t="str">
            <v>+504</v>
          </cell>
        </row>
        <row r="141">
          <cell r="L141" t="str">
            <v>+505</v>
          </cell>
        </row>
        <row r="142">
          <cell r="L142" t="str">
            <v>+506</v>
          </cell>
        </row>
        <row r="143">
          <cell r="L143" t="str">
            <v>+507</v>
          </cell>
        </row>
        <row r="144">
          <cell r="L144" t="str">
            <v>+508</v>
          </cell>
        </row>
        <row r="145">
          <cell r="L145" t="str">
            <v>+509</v>
          </cell>
        </row>
        <row r="146">
          <cell r="L146" t="str">
            <v>+590</v>
          </cell>
        </row>
        <row r="147">
          <cell r="L147" t="str">
            <v>+591</v>
          </cell>
        </row>
        <row r="148">
          <cell r="L148" t="str">
            <v>+592</v>
          </cell>
        </row>
        <row r="149">
          <cell r="L149" t="str">
            <v>+593</v>
          </cell>
        </row>
        <row r="150">
          <cell r="L150" t="str">
            <v>+594</v>
          </cell>
        </row>
        <row r="151">
          <cell r="L151" t="str">
            <v>+595</v>
          </cell>
        </row>
        <row r="152">
          <cell r="L152" t="str">
            <v>+596</v>
          </cell>
        </row>
        <row r="153">
          <cell r="L153" t="str">
            <v>+597</v>
          </cell>
        </row>
        <row r="154">
          <cell r="L154" t="str">
            <v>+598</v>
          </cell>
        </row>
        <row r="155">
          <cell r="L155" t="str">
            <v>+599</v>
          </cell>
        </row>
        <row r="156">
          <cell r="L156" t="str">
            <v>+670</v>
          </cell>
        </row>
        <row r="157">
          <cell r="L157" t="str">
            <v>+672</v>
          </cell>
        </row>
        <row r="158">
          <cell r="L158" t="str">
            <v>+673</v>
          </cell>
        </row>
        <row r="159">
          <cell r="L159" t="str">
            <v>+674</v>
          </cell>
        </row>
        <row r="160">
          <cell r="L160" t="str">
            <v>+675</v>
          </cell>
        </row>
        <row r="161">
          <cell r="L161" t="str">
            <v>+676</v>
          </cell>
        </row>
        <row r="162">
          <cell r="L162" t="str">
            <v>+677</v>
          </cell>
        </row>
        <row r="163">
          <cell r="L163" t="str">
            <v>+678</v>
          </cell>
        </row>
        <row r="164">
          <cell r="L164" t="str">
            <v>+679</v>
          </cell>
        </row>
        <row r="165">
          <cell r="L165" t="str">
            <v>+680</v>
          </cell>
        </row>
        <row r="166">
          <cell r="L166" t="str">
            <v>+681</v>
          </cell>
        </row>
        <row r="167">
          <cell r="L167" t="str">
            <v>+682</v>
          </cell>
        </row>
        <row r="168">
          <cell r="L168" t="str">
            <v>+683</v>
          </cell>
        </row>
        <row r="169">
          <cell r="L169" t="str">
            <v>+685</v>
          </cell>
        </row>
        <row r="170">
          <cell r="L170" t="str">
            <v>+686</v>
          </cell>
        </row>
        <row r="171">
          <cell r="L171" t="str">
            <v>+687</v>
          </cell>
        </row>
        <row r="172">
          <cell r="L172" t="str">
            <v>+688</v>
          </cell>
        </row>
        <row r="173">
          <cell r="L173" t="str">
            <v>+689</v>
          </cell>
        </row>
        <row r="174">
          <cell r="L174" t="str">
            <v>+690</v>
          </cell>
        </row>
        <row r="175">
          <cell r="L175" t="str">
            <v>+691</v>
          </cell>
        </row>
        <row r="176">
          <cell r="L176" t="str">
            <v>+692</v>
          </cell>
        </row>
        <row r="177">
          <cell r="L177" t="str">
            <v>+850</v>
          </cell>
        </row>
        <row r="178">
          <cell r="L178" t="str">
            <v>+852</v>
          </cell>
        </row>
        <row r="179">
          <cell r="L179" t="str">
            <v>+853</v>
          </cell>
        </row>
        <row r="180">
          <cell r="L180" t="str">
            <v>+855</v>
          </cell>
        </row>
        <row r="181">
          <cell r="L181" t="str">
            <v>+856</v>
          </cell>
        </row>
        <row r="182">
          <cell r="L182" t="str">
            <v>+870</v>
          </cell>
        </row>
        <row r="183">
          <cell r="L183" t="str">
            <v>+880</v>
          </cell>
        </row>
        <row r="184">
          <cell r="L184" t="str">
            <v>+886</v>
          </cell>
        </row>
        <row r="185">
          <cell r="L185" t="str">
            <v>+960</v>
          </cell>
        </row>
        <row r="186">
          <cell r="L186" t="str">
            <v>+961</v>
          </cell>
        </row>
        <row r="187">
          <cell r="L187" t="str">
            <v>+962</v>
          </cell>
        </row>
        <row r="188">
          <cell r="L188" t="str">
            <v>+963</v>
          </cell>
        </row>
        <row r="189">
          <cell r="L189" t="str">
            <v>+964</v>
          </cell>
        </row>
        <row r="190">
          <cell r="L190" t="str">
            <v>+965</v>
          </cell>
        </row>
        <row r="191">
          <cell r="L191" t="str">
            <v>+966</v>
          </cell>
        </row>
        <row r="192">
          <cell r="L192" t="str">
            <v>+967</v>
          </cell>
        </row>
        <row r="193">
          <cell r="L193" t="str">
            <v>+968</v>
          </cell>
        </row>
        <row r="194">
          <cell r="L194" t="str">
            <v>+970</v>
          </cell>
        </row>
        <row r="195">
          <cell r="L195" t="str">
            <v>+971</v>
          </cell>
        </row>
        <row r="196">
          <cell r="L196" t="str">
            <v>+972</v>
          </cell>
        </row>
        <row r="197">
          <cell r="L197" t="str">
            <v>+973</v>
          </cell>
        </row>
        <row r="198">
          <cell r="L198" t="str">
            <v>+974</v>
          </cell>
        </row>
        <row r="199">
          <cell r="L199" t="str">
            <v>+975</v>
          </cell>
        </row>
        <row r="200">
          <cell r="L200" t="str">
            <v>+976</v>
          </cell>
        </row>
        <row r="201">
          <cell r="L201" t="str">
            <v>+977</v>
          </cell>
        </row>
        <row r="202">
          <cell r="L202" t="str">
            <v>+992</v>
          </cell>
        </row>
        <row r="203">
          <cell r="L203" t="str">
            <v>+993</v>
          </cell>
        </row>
        <row r="204">
          <cell r="L204" t="str">
            <v>+994</v>
          </cell>
        </row>
        <row r="205">
          <cell r="L205" t="str">
            <v>+995</v>
          </cell>
        </row>
        <row r="206">
          <cell r="L206" t="str">
            <v>+996</v>
          </cell>
        </row>
        <row r="207">
          <cell r="L207" t="str">
            <v>+998</v>
          </cell>
        </row>
        <row r="208">
          <cell r="L208" t="str">
            <v>+1-242</v>
          </cell>
        </row>
        <row r="209">
          <cell r="L209" t="str">
            <v>+1-246</v>
          </cell>
        </row>
        <row r="210">
          <cell r="L210" t="str">
            <v>+1-264</v>
          </cell>
        </row>
        <row r="211">
          <cell r="L211" t="str">
            <v>+1-268</v>
          </cell>
        </row>
        <row r="212">
          <cell r="L212" t="str">
            <v>+1-284</v>
          </cell>
        </row>
        <row r="213">
          <cell r="L213" t="str">
            <v>+1-340</v>
          </cell>
        </row>
        <row r="214">
          <cell r="L214" t="str">
            <v>+1-345</v>
          </cell>
        </row>
        <row r="215">
          <cell r="L215" t="str">
            <v>+1-441</v>
          </cell>
        </row>
        <row r="216">
          <cell r="L216" t="str">
            <v>+1-473</v>
          </cell>
        </row>
        <row r="217">
          <cell r="L217" t="str">
            <v>+1-649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E09A-04AE-4345-B686-05778A139912}">
  <dimension ref="A2:AY383"/>
  <sheetViews>
    <sheetView tabSelected="1" workbookViewId="0">
      <selection activeCell="AP10" sqref="AP10"/>
    </sheetView>
  </sheetViews>
  <sheetFormatPr defaultColWidth="2.453125" defaultRowHeight="15" customHeight="1"/>
  <cols>
    <col min="1" max="1" width="1.1796875" style="107" customWidth="1"/>
    <col min="2" max="7" width="2.453125" style="107"/>
    <col min="8" max="8" width="2.453125" style="108"/>
    <col min="9" max="10" width="2.453125" style="107"/>
    <col min="11" max="11" width="4.453125" style="107" customWidth="1"/>
    <col min="12" max="24" width="2.453125" style="107"/>
    <col min="25" max="25" width="4.81640625" style="107" customWidth="1"/>
    <col min="26" max="35" width="2.453125" style="107"/>
    <col min="36" max="36" width="5.1796875" style="107" customWidth="1"/>
    <col min="37" max="40" width="2.453125" style="107"/>
    <col min="41" max="41" width="6.453125" style="107" bestFit="1" customWidth="1"/>
    <col min="42" max="16384" width="2.453125" style="107"/>
  </cols>
  <sheetData>
    <row r="2" spans="2:36" ht="28.4" customHeight="1">
      <c r="B2" s="261" t="str">
        <f>C16&amp;" JFY2025"</f>
        <v>(Pacific Islands) SDGs Global Leader  JFY2025</v>
      </c>
      <c r="C2" s="261"/>
      <c r="D2" s="261"/>
      <c r="E2" s="261"/>
      <c r="F2" s="261"/>
      <c r="G2" s="261"/>
      <c r="H2" s="261"/>
      <c r="I2" s="261"/>
      <c r="J2" s="261"/>
      <c r="K2" s="261"/>
      <c r="L2" s="261"/>
      <c r="M2" s="261"/>
      <c r="N2" s="261"/>
      <c r="O2" s="261"/>
      <c r="P2" s="261"/>
      <c r="Q2" s="261"/>
      <c r="R2" s="261"/>
      <c r="S2" s="261"/>
      <c r="T2" s="261"/>
      <c r="U2" s="261"/>
      <c r="V2" s="261"/>
      <c r="W2" s="261"/>
      <c r="X2" s="261"/>
      <c r="Y2" s="261"/>
      <c r="Z2" s="261"/>
      <c r="AA2" s="261"/>
      <c r="AB2" s="261"/>
      <c r="AC2" s="261"/>
      <c r="AD2" s="261"/>
      <c r="AE2" s="261"/>
      <c r="AF2" s="261"/>
      <c r="AG2" s="261"/>
      <c r="AH2" s="261"/>
      <c r="AI2" s="261"/>
      <c r="AJ2" s="262"/>
    </row>
    <row r="3" spans="2:36" ht="28.4" customHeight="1">
      <c r="B3" s="114" t="s">
        <v>104</v>
      </c>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262"/>
    </row>
    <row r="4" spans="2:36" ht="15" customHeight="1">
      <c r="B4" s="177"/>
      <c r="C4" s="177"/>
      <c r="D4" s="177"/>
      <c r="E4" s="177"/>
      <c r="F4" s="177"/>
      <c r="G4" s="177"/>
      <c r="H4" s="254"/>
      <c r="I4" s="177"/>
      <c r="J4" s="177"/>
      <c r="K4" s="177"/>
      <c r="L4" s="177"/>
      <c r="M4" s="177"/>
      <c r="N4" s="177"/>
      <c r="O4" s="177"/>
      <c r="P4" s="263" t="s">
        <v>105</v>
      </c>
      <c r="Q4" s="263"/>
      <c r="R4" s="263"/>
      <c r="S4" s="263"/>
      <c r="T4" s="263"/>
      <c r="U4" s="263"/>
      <c r="V4" s="263"/>
      <c r="W4" s="263"/>
      <c r="X4" s="263"/>
      <c r="Y4" s="263"/>
      <c r="AA4" s="115"/>
      <c r="AB4" s="115"/>
      <c r="AD4" s="116"/>
      <c r="AE4" s="264"/>
      <c r="AF4" s="264"/>
      <c r="AG4" s="264"/>
      <c r="AH4" s="264"/>
      <c r="AI4" s="264"/>
      <c r="AJ4" s="116"/>
    </row>
    <row r="5" spans="2:36" ht="15" customHeight="1" thickBot="1">
      <c r="Z5" s="115"/>
      <c r="AA5" s="115"/>
      <c r="AB5" s="265" t="s">
        <v>106</v>
      </c>
      <c r="AC5" s="266"/>
      <c r="AD5" s="266"/>
      <c r="AE5" s="267"/>
      <c r="AF5" s="267"/>
      <c r="AG5" s="267"/>
      <c r="AH5" s="267"/>
      <c r="AI5" s="267"/>
      <c r="AJ5" s="116"/>
    </row>
    <row r="6" spans="2:36" ht="15" customHeight="1">
      <c r="C6" s="118" t="s">
        <v>107</v>
      </c>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row>
    <row r="7" spans="2:36" ht="15" customHeight="1">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row>
    <row r="8" spans="2:36" ht="15" customHeight="1">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row>
    <row r="9" spans="2:36" ht="15" customHeight="1">
      <c r="C9" s="268"/>
      <c r="D9" s="268"/>
      <c r="E9" s="268"/>
      <c r="F9" s="268"/>
      <c r="G9" s="268"/>
      <c r="H9" s="268"/>
      <c r="I9" s="268"/>
      <c r="J9" s="268"/>
      <c r="K9" s="268"/>
      <c r="L9" s="268"/>
      <c r="M9" s="268"/>
      <c r="N9" s="268"/>
      <c r="O9" s="268"/>
      <c r="P9" s="268"/>
      <c r="Q9" s="268"/>
      <c r="R9" s="268"/>
      <c r="S9" s="268"/>
      <c r="T9" s="268"/>
      <c r="U9" s="268"/>
      <c r="V9" s="268"/>
      <c r="W9" s="268"/>
      <c r="X9" s="268"/>
      <c r="Y9" s="268"/>
      <c r="Z9" s="268"/>
      <c r="AA9" s="268"/>
      <c r="AB9" s="268"/>
      <c r="AC9" s="268"/>
      <c r="AD9" s="268"/>
      <c r="AE9" s="268"/>
      <c r="AF9" s="268"/>
      <c r="AG9" s="268"/>
      <c r="AH9" s="268"/>
      <c r="AI9" s="268"/>
      <c r="AJ9" s="268"/>
    </row>
    <row r="10" spans="2:36" ht="15" customHeight="1">
      <c r="C10" s="268"/>
      <c r="D10" s="268"/>
      <c r="E10" s="268"/>
      <c r="F10" s="268"/>
      <c r="G10" s="268"/>
      <c r="H10" s="268"/>
      <c r="I10" s="268"/>
      <c r="J10" s="268"/>
      <c r="K10" s="268"/>
      <c r="L10" s="268"/>
      <c r="M10" s="268"/>
      <c r="N10" s="268"/>
      <c r="O10" s="268"/>
      <c r="P10" s="268"/>
      <c r="Q10" s="268"/>
      <c r="R10" s="268"/>
      <c r="S10" s="268"/>
      <c r="T10" s="268"/>
      <c r="U10" s="268"/>
      <c r="V10" s="268"/>
      <c r="W10" s="268"/>
      <c r="X10" s="268"/>
      <c r="Y10" s="268"/>
      <c r="Z10" s="268"/>
      <c r="AA10" s="268"/>
      <c r="AB10" s="268"/>
      <c r="AC10" s="268"/>
      <c r="AD10" s="268"/>
      <c r="AE10" s="268"/>
      <c r="AF10" s="268"/>
      <c r="AG10" s="268"/>
      <c r="AH10" s="268"/>
      <c r="AI10" s="268"/>
      <c r="AJ10" s="268"/>
    </row>
    <row r="11" spans="2:36" ht="15" customHeight="1">
      <c r="C11" s="268"/>
      <c r="D11" s="268"/>
      <c r="E11" s="268"/>
      <c r="F11" s="268"/>
      <c r="G11" s="268"/>
      <c r="H11" s="268"/>
      <c r="I11" s="268"/>
      <c r="J11" s="268"/>
      <c r="K11" s="268"/>
      <c r="L11" s="268"/>
      <c r="M11" s="268"/>
      <c r="N11" s="268"/>
      <c r="O11" s="268"/>
      <c r="P11" s="268"/>
      <c r="Q11" s="268"/>
      <c r="R11" s="268"/>
      <c r="S11" s="268"/>
      <c r="T11" s="268"/>
      <c r="U11" s="268"/>
      <c r="V11" s="268"/>
      <c r="W11" s="268"/>
      <c r="X11" s="268"/>
      <c r="Y11" s="268"/>
      <c r="Z11" s="268"/>
      <c r="AA11" s="268"/>
      <c r="AB11" s="268"/>
      <c r="AC11" s="268"/>
      <c r="AD11" s="268"/>
      <c r="AE11" s="268"/>
      <c r="AF11" s="268"/>
      <c r="AG11" s="268"/>
      <c r="AH11" s="268"/>
      <c r="AI11" s="268"/>
      <c r="AJ11" s="268"/>
    </row>
    <row r="12" spans="2:36" ht="50.15" customHeight="1">
      <c r="C12" s="268"/>
      <c r="D12" s="268"/>
      <c r="E12" s="268"/>
      <c r="F12" s="268"/>
      <c r="G12" s="268"/>
      <c r="H12" s="268"/>
      <c r="I12" s="268"/>
      <c r="J12" s="268"/>
      <c r="K12" s="268"/>
      <c r="L12" s="268"/>
      <c r="M12" s="268"/>
      <c r="N12" s="268"/>
      <c r="O12" s="268"/>
      <c r="P12" s="268"/>
      <c r="Q12" s="268"/>
      <c r="R12" s="268"/>
      <c r="S12" s="268"/>
      <c r="T12" s="268"/>
      <c r="U12" s="268"/>
      <c r="V12" s="268"/>
      <c r="W12" s="268"/>
      <c r="X12" s="268"/>
      <c r="Y12" s="268"/>
      <c r="Z12" s="268"/>
      <c r="AA12" s="268"/>
      <c r="AB12" s="268"/>
      <c r="AC12" s="268"/>
      <c r="AD12" s="268"/>
      <c r="AE12" s="268"/>
      <c r="AF12" s="268"/>
      <c r="AG12" s="268"/>
      <c r="AH12" s="268"/>
      <c r="AI12" s="268"/>
      <c r="AJ12" s="268"/>
    </row>
    <row r="13" spans="2:36" ht="15" customHeight="1">
      <c r="B13" s="128" t="s">
        <v>108</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row>
    <row r="14" spans="2:36" ht="15" customHeight="1" thickBot="1"/>
    <row r="15" spans="2:36" ht="15" customHeight="1" thickBot="1">
      <c r="B15" s="107" t="s">
        <v>109</v>
      </c>
      <c r="AD15" s="269"/>
      <c r="AE15" s="270" t="s">
        <v>110</v>
      </c>
      <c r="AF15" s="271"/>
      <c r="AG15" s="271"/>
      <c r="AH15" s="271"/>
      <c r="AI15" s="271"/>
      <c r="AJ15" s="272"/>
    </row>
    <row r="16" spans="2:36" ht="15" customHeight="1">
      <c r="C16" s="273" t="s">
        <v>111</v>
      </c>
      <c r="D16" s="274"/>
      <c r="E16" s="274"/>
      <c r="F16" s="274"/>
      <c r="G16" s="274"/>
      <c r="H16" s="274"/>
      <c r="I16" s="274"/>
      <c r="J16" s="274"/>
      <c r="K16" s="274"/>
      <c r="L16" s="274"/>
      <c r="M16" s="274"/>
      <c r="N16" s="274"/>
      <c r="O16" s="274"/>
      <c r="P16" s="274"/>
      <c r="Q16" s="274"/>
      <c r="R16" s="274"/>
      <c r="S16" s="274"/>
      <c r="T16" s="275"/>
      <c r="AB16" s="276"/>
      <c r="AC16" s="276"/>
      <c r="AD16" s="269"/>
      <c r="AE16" s="277"/>
      <c r="AF16" s="278"/>
      <c r="AG16" s="278"/>
      <c r="AH16" s="278"/>
      <c r="AI16" s="278"/>
      <c r="AJ16" s="279"/>
    </row>
    <row r="17" spans="2:36" ht="15" customHeight="1" thickBot="1">
      <c r="C17" s="280"/>
      <c r="D17" s="281"/>
      <c r="E17" s="281"/>
      <c r="F17" s="281"/>
      <c r="G17" s="281"/>
      <c r="H17" s="281"/>
      <c r="I17" s="281"/>
      <c r="J17" s="281"/>
      <c r="K17" s="281"/>
      <c r="L17" s="281"/>
      <c r="M17" s="281"/>
      <c r="N17" s="281"/>
      <c r="O17" s="281"/>
      <c r="P17" s="281"/>
      <c r="Q17" s="281"/>
      <c r="R17" s="281"/>
      <c r="S17" s="281"/>
      <c r="T17" s="282"/>
      <c r="AB17" s="276"/>
      <c r="AC17" s="276"/>
      <c r="AD17" s="269"/>
      <c r="AE17" s="277"/>
      <c r="AF17" s="278"/>
      <c r="AG17" s="278"/>
      <c r="AH17" s="278"/>
      <c r="AI17" s="278"/>
      <c r="AJ17" s="279"/>
    </row>
    <row r="18" spans="2:36" ht="15" customHeight="1">
      <c r="AD18" s="269"/>
      <c r="AE18" s="277"/>
      <c r="AF18" s="278"/>
      <c r="AG18" s="278"/>
      <c r="AH18" s="278"/>
      <c r="AI18" s="278"/>
      <c r="AJ18" s="279"/>
    </row>
    <row r="19" spans="2:36" ht="15" customHeight="1" thickBot="1">
      <c r="B19" s="107" t="s">
        <v>112</v>
      </c>
      <c r="AD19" s="269"/>
      <c r="AE19" s="277"/>
      <c r="AF19" s="278"/>
      <c r="AG19" s="278"/>
      <c r="AH19" s="278"/>
      <c r="AI19" s="278"/>
      <c r="AJ19" s="279"/>
    </row>
    <row r="20" spans="2:36" ht="15" customHeight="1">
      <c r="C20" s="283"/>
      <c r="D20" s="284"/>
      <c r="E20" s="285"/>
      <c r="F20" s="286"/>
      <c r="G20" s="284"/>
      <c r="H20" s="284"/>
      <c r="I20" s="284"/>
      <c r="J20" s="284"/>
      <c r="K20" s="284"/>
      <c r="L20" s="284"/>
      <c r="M20" s="284"/>
      <c r="N20" s="284"/>
      <c r="O20" s="284"/>
      <c r="P20" s="284"/>
      <c r="Q20" s="284"/>
      <c r="R20" s="284"/>
      <c r="S20" s="284"/>
      <c r="T20" s="287"/>
      <c r="AD20" s="269"/>
      <c r="AE20" s="277"/>
      <c r="AF20" s="278"/>
      <c r="AG20" s="278"/>
      <c r="AH20" s="278"/>
      <c r="AI20" s="278"/>
      <c r="AJ20" s="279"/>
    </row>
    <row r="21" spans="2:36" ht="15" customHeight="1" thickBot="1">
      <c r="C21" s="288"/>
      <c r="D21" s="289"/>
      <c r="E21" s="290"/>
      <c r="F21" s="291"/>
      <c r="G21" s="289"/>
      <c r="H21" s="289"/>
      <c r="I21" s="289"/>
      <c r="J21" s="289"/>
      <c r="K21" s="289"/>
      <c r="L21" s="289"/>
      <c r="M21" s="289"/>
      <c r="N21" s="289"/>
      <c r="O21" s="289"/>
      <c r="P21" s="289"/>
      <c r="Q21" s="289"/>
      <c r="R21" s="289"/>
      <c r="S21" s="289"/>
      <c r="T21" s="292"/>
      <c r="AD21" s="269"/>
      <c r="AE21" s="277"/>
      <c r="AF21" s="278"/>
      <c r="AG21" s="278"/>
      <c r="AH21" s="278"/>
      <c r="AI21" s="278"/>
      <c r="AJ21" s="279"/>
    </row>
    <row r="22" spans="2:36" ht="15" customHeight="1" thickBot="1">
      <c r="AD22" s="269"/>
      <c r="AE22" s="293"/>
      <c r="AF22" s="294"/>
      <c r="AG22" s="294"/>
      <c r="AH22" s="294"/>
      <c r="AI22" s="294"/>
      <c r="AJ22" s="295"/>
    </row>
    <row r="23" spans="2:36" ht="15" customHeight="1" thickBot="1">
      <c r="B23" s="107" t="s">
        <v>113</v>
      </c>
    </row>
    <row r="24" spans="2:36" ht="15" customHeight="1">
      <c r="C24" s="296" t="s">
        <v>114</v>
      </c>
      <c r="D24" s="297"/>
      <c r="E24" s="297"/>
      <c r="F24" s="297"/>
      <c r="G24" s="297"/>
      <c r="H24" s="297"/>
      <c r="I24" s="297"/>
      <c r="J24" s="298"/>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300"/>
    </row>
    <row r="25" spans="2:36" ht="15" customHeight="1">
      <c r="C25" s="301"/>
      <c r="D25" s="302"/>
      <c r="E25" s="302"/>
      <c r="F25" s="302"/>
      <c r="G25" s="302"/>
      <c r="H25" s="302"/>
      <c r="I25" s="302"/>
      <c r="J25" s="303"/>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5"/>
    </row>
    <row r="26" spans="2:36" ht="15" customHeight="1">
      <c r="C26" s="306" t="s">
        <v>115</v>
      </c>
      <c r="D26" s="307"/>
      <c r="E26" s="307"/>
      <c r="F26" s="307"/>
      <c r="G26" s="307"/>
      <c r="H26" s="307"/>
      <c r="I26" s="307"/>
      <c r="J26" s="308"/>
      <c r="K26" s="308"/>
      <c r="L26" s="308"/>
      <c r="M26" s="308"/>
      <c r="N26" s="308"/>
      <c r="O26" s="308"/>
      <c r="P26" s="308"/>
      <c r="Q26" s="308"/>
      <c r="R26" s="308"/>
      <c r="S26" s="308"/>
      <c r="T26" s="308"/>
      <c r="U26" s="308"/>
      <c r="V26" s="308"/>
      <c r="W26" s="308"/>
      <c r="X26" s="308"/>
      <c r="Y26" s="308"/>
      <c r="Z26" s="308"/>
      <c r="AA26" s="308"/>
      <c r="AB26" s="308"/>
      <c r="AC26" s="308"/>
      <c r="AD26" s="308"/>
      <c r="AE26" s="308"/>
      <c r="AF26" s="308"/>
      <c r="AG26" s="308"/>
      <c r="AH26" s="308"/>
      <c r="AI26" s="308"/>
      <c r="AJ26" s="309"/>
    </row>
    <row r="27" spans="2:36" ht="15" customHeight="1">
      <c r="C27" s="310"/>
      <c r="D27" s="311"/>
      <c r="E27" s="311"/>
      <c r="F27" s="311"/>
      <c r="G27" s="311"/>
      <c r="H27" s="311"/>
      <c r="I27" s="311"/>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5"/>
    </row>
    <row r="28" spans="2:36" ht="15" customHeight="1">
      <c r="C28" s="312" t="s">
        <v>116</v>
      </c>
      <c r="D28" s="311"/>
      <c r="E28" s="311"/>
      <c r="F28" s="311"/>
      <c r="G28" s="311"/>
      <c r="H28" s="311"/>
      <c r="I28" s="311"/>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9"/>
    </row>
    <row r="29" spans="2:36" ht="15" customHeight="1">
      <c r="C29" s="310"/>
      <c r="D29" s="311"/>
      <c r="E29" s="311"/>
      <c r="F29" s="311"/>
      <c r="G29" s="311"/>
      <c r="H29" s="311"/>
      <c r="I29" s="311"/>
      <c r="J29" s="304"/>
      <c r="K29" s="304"/>
      <c r="L29" s="304"/>
      <c r="M29" s="304"/>
      <c r="N29" s="304"/>
      <c r="O29" s="304"/>
      <c r="P29" s="304"/>
      <c r="Q29" s="304"/>
      <c r="R29" s="304"/>
      <c r="S29" s="304"/>
      <c r="T29" s="304"/>
      <c r="U29" s="304"/>
      <c r="V29" s="304"/>
      <c r="W29" s="304"/>
      <c r="X29" s="304"/>
      <c r="Y29" s="304"/>
      <c r="Z29" s="304"/>
      <c r="AA29" s="304"/>
      <c r="AB29" s="304"/>
      <c r="AC29" s="304"/>
      <c r="AD29" s="304"/>
      <c r="AE29" s="304"/>
      <c r="AF29" s="304"/>
      <c r="AG29" s="304"/>
      <c r="AH29" s="304"/>
      <c r="AI29" s="304"/>
      <c r="AJ29" s="305"/>
    </row>
    <row r="30" spans="2:36" ht="15" customHeight="1">
      <c r="C30" s="313" t="s">
        <v>117</v>
      </c>
      <c r="D30" s="314"/>
      <c r="E30" s="314"/>
      <c r="F30" s="314"/>
      <c r="G30" s="314"/>
      <c r="H30" s="314"/>
      <c r="I30" s="314"/>
      <c r="J30" s="304"/>
      <c r="K30" s="304"/>
      <c r="L30" s="304"/>
      <c r="M30" s="304"/>
      <c r="N30" s="304"/>
      <c r="O30" s="304"/>
      <c r="P30" s="304"/>
      <c r="Q30" s="304"/>
      <c r="R30" s="304"/>
      <c r="S30" s="304"/>
      <c r="T30" s="315"/>
      <c r="U30" s="316" t="s">
        <v>118</v>
      </c>
      <c r="V30" s="316"/>
      <c r="W30" s="316"/>
      <c r="X30" s="316"/>
      <c r="Y30" s="316"/>
      <c r="Z30" s="304"/>
      <c r="AA30" s="304"/>
      <c r="AB30" s="315"/>
      <c r="AC30" s="317" t="s">
        <v>119</v>
      </c>
      <c r="AD30" s="318"/>
      <c r="AE30" s="318"/>
      <c r="AF30" s="318"/>
      <c r="AG30" s="317" t="s">
        <v>119</v>
      </c>
      <c r="AH30" s="318"/>
      <c r="AI30" s="318"/>
      <c r="AJ30" s="319"/>
    </row>
    <row r="31" spans="2:36" ht="15" customHeight="1">
      <c r="C31" s="320"/>
      <c r="D31" s="314"/>
      <c r="E31" s="314"/>
      <c r="F31" s="314"/>
      <c r="G31" s="314"/>
      <c r="H31" s="314"/>
      <c r="I31" s="314"/>
      <c r="J31" s="304"/>
      <c r="K31" s="304"/>
      <c r="L31" s="304"/>
      <c r="M31" s="304"/>
      <c r="N31" s="304"/>
      <c r="O31" s="304"/>
      <c r="P31" s="304"/>
      <c r="Q31" s="304"/>
      <c r="R31" s="304"/>
      <c r="S31" s="304"/>
      <c r="T31" s="315"/>
      <c r="U31" s="316"/>
      <c r="V31" s="316"/>
      <c r="W31" s="316"/>
      <c r="X31" s="316"/>
      <c r="Y31" s="316"/>
      <c r="Z31" s="304"/>
      <c r="AA31" s="304"/>
      <c r="AB31" s="315"/>
      <c r="AC31" s="321"/>
      <c r="AD31" s="322"/>
      <c r="AE31" s="322"/>
      <c r="AF31" s="322"/>
      <c r="AG31" s="321"/>
      <c r="AH31" s="322"/>
      <c r="AI31" s="322"/>
      <c r="AJ31" s="323"/>
    </row>
    <row r="32" spans="2:36" ht="15" customHeight="1">
      <c r="C32" s="310" t="s">
        <v>120</v>
      </c>
      <c r="D32" s="311"/>
      <c r="E32" s="311"/>
      <c r="F32" s="311"/>
      <c r="G32" s="311"/>
      <c r="H32" s="311"/>
      <c r="I32" s="311"/>
      <c r="J32" s="304"/>
      <c r="K32" s="304"/>
      <c r="L32" s="304"/>
      <c r="M32" s="304"/>
      <c r="N32" s="304"/>
      <c r="O32" s="304"/>
      <c r="P32" s="304"/>
      <c r="Q32" s="304"/>
      <c r="R32" s="304"/>
      <c r="S32" s="304"/>
      <c r="T32" s="304"/>
      <c r="U32" s="316" t="s">
        <v>121</v>
      </c>
      <c r="V32" s="311"/>
      <c r="W32" s="311"/>
      <c r="X32" s="311"/>
      <c r="Y32" s="311"/>
      <c r="Z32" s="324" t="str">
        <f>IF(AH30&lt;&gt;"",IF(AD30&lt;&gt;"",IF(Z30&lt;&gt;"",DATEDIF(DATE($AH$30,INDEX([1]List!$D$2:$E$13,MATCH($AD$30,[1]List!$D$2:$D$13,0),2),$Z$30),DATE(2025,4,1),"Y"),""),""),"")</f>
        <v/>
      </c>
      <c r="AA32" s="325"/>
      <c r="AB32" s="325"/>
      <c r="AC32" s="325"/>
      <c r="AD32" s="325"/>
      <c r="AE32" s="325"/>
      <c r="AF32" s="325"/>
      <c r="AG32" s="325"/>
      <c r="AH32" s="325"/>
      <c r="AI32" s="325"/>
      <c r="AJ32" s="326"/>
    </row>
    <row r="33" spans="2:36" ht="15" customHeight="1">
      <c r="C33" s="310"/>
      <c r="D33" s="311"/>
      <c r="E33" s="311"/>
      <c r="F33" s="311"/>
      <c r="G33" s="311"/>
      <c r="H33" s="311"/>
      <c r="I33" s="311"/>
      <c r="J33" s="304"/>
      <c r="K33" s="304"/>
      <c r="L33" s="304"/>
      <c r="M33" s="304"/>
      <c r="N33" s="304"/>
      <c r="O33" s="304"/>
      <c r="P33" s="304"/>
      <c r="Q33" s="304"/>
      <c r="R33" s="304"/>
      <c r="S33" s="304"/>
      <c r="T33" s="304"/>
      <c r="U33" s="311"/>
      <c r="V33" s="311"/>
      <c r="W33" s="311"/>
      <c r="X33" s="311"/>
      <c r="Y33" s="311"/>
      <c r="Z33" s="327"/>
      <c r="AA33" s="328"/>
      <c r="AB33" s="328"/>
      <c r="AC33" s="328"/>
      <c r="AD33" s="328"/>
      <c r="AE33" s="328"/>
      <c r="AF33" s="328"/>
      <c r="AG33" s="328"/>
      <c r="AH33" s="328"/>
      <c r="AI33" s="328"/>
      <c r="AJ33" s="329"/>
    </row>
    <row r="34" spans="2:36" ht="15" customHeight="1">
      <c r="C34" s="310" t="s">
        <v>122</v>
      </c>
      <c r="D34" s="311"/>
      <c r="E34" s="311"/>
      <c r="F34" s="311"/>
      <c r="G34" s="311"/>
      <c r="H34" s="311"/>
      <c r="I34" s="311"/>
      <c r="J34" s="330"/>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9"/>
    </row>
    <row r="35" spans="2:36" ht="24" customHeight="1">
      <c r="C35" s="310"/>
      <c r="D35" s="311"/>
      <c r="E35" s="311"/>
      <c r="F35" s="311"/>
      <c r="G35" s="311"/>
      <c r="H35" s="311"/>
      <c r="I35" s="311"/>
      <c r="J35" s="331"/>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3"/>
    </row>
    <row r="36" spans="2:36" ht="15" customHeight="1">
      <c r="C36" s="312" t="s">
        <v>123</v>
      </c>
      <c r="D36" s="311"/>
      <c r="E36" s="311"/>
      <c r="F36" s="311"/>
      <c r="G36" s="311"/>
      <c r="H36" s="311"/>
      <c r="I36" s="311"/>
      <c r="J36" s="304"/>
      <c r="K36" s="304"/>
      <c r="L36" s="304"/>
      <c r="M36" s="304"/>
      <c r="N36" s="304"/>
      <c r="O36" s="304"/>
      <c r="P36" s="304"/>
      <c r="Q36" s="304"/>
      <c r="R36" s="304"/>
      <c r="S36" s="304"/>
      <c r="T36" s="304"/>
      <c r="U36" s="316" t="s">
        <v>124</v>
      </c>
      <c r="V36" s="316"/>
      <c r="W36" s="316"/>
      <c r="X36" s="316"/>
      <c r="Y36" s="316"/>
      <c r="Z36" s="332" t="s">
        <v>125</v>
      </c>
      <c r="AA36" s="333"/>
      <c r="AB36" s="333"/>
      <c r="AC36" s="334"/>
      <c r="AD36" s="335"/>
      <c r="AE36" s="335"/>
      <c r="AF36" s="335"/>
      <c r="AG36" s="335"/>
      <c r="AH36" s="335"/>
      <c r="AI36" s="335"/>
      <c r="AJ36" s="336"/>
    </row>
    <row r="37" spans="2:36" ht="15" customHeight="1">
      <c r="C37" s="310"/>
      <c r="D37" s="311"/>
      <c r="E37" s="311"/>
      <c r="F37" s="311"/>
      <c r="G37" s="311"/>
      <c r="H37" s="311"/>
      <c r="I37" s="311"/>
      <c r="J37" s="304"/>
      <c r="K37" s="304"/>
      <c r="L37" s="304"/>
      <c r="M37" s="304"/>
      <c r="N37" s="304"/>
      <c r="O37" s="304"/>
      <c r="P37" s="304"/>
      <c r="Q37" s="304"/>
      <c r="R37" s="304"/>
      <c r="S37" s="304"/>
      <c r="T37" s="304"/>
      <c r="U37" s="316"/>
      <c r="V37" s="316"/>
      <c r="W37" s="316"/>
      <c r="X37" s="316"/>
      <c r="Y37" s="316"/>
      <c r="Z37" s="337"/>
      <c r="AA37" s="338"/>
      <c r="AB37" s="338"/>
      <c r="AC37" s="339"/>
      <c r="AD37" s="340"/>
      <c r="AE37" s="340"/>
      <c r="AF37" s="340"/>
      <c r="AG37" s="340"/>
      <c r="AH37" s="340"/>
      <c r="AI37" s="340"/>
      <c r="AJ37" s="341"/>
    </row>
    <row r="38" spans="2:36" ht="15" customHeight="1">
      <c r="C38" s="312" t="s">
        <v>126</v>
      </c>
      <c r="D38" s="316"/>
      <c r="E38" s="316"/>
      <c r="F38" s="316"/>
      <c r="G38" s="316"/>
      <c r="H38" s="316"/>
      <c r="I38" s="316"/>
      <c r="J38" s="342"/>
      <c r="K38" s="342"/>
      <c r="L38" s="342"/>
      <c r="M38" s="342"/>
      <c r="N38" s="342"/>
      <c r="O38" s="342"/>
      <c r="P38" s="342"/>
      <c r="Q38" s="342"/>
      <c r="R38" s="342"/>
      <c r="S38" s="342"/>
      <c r="T38" s="342"/>
      <c r="U38" s="316" t="s">
        <v>127</v>
      </c>
      <c r="V38" s="316"/>
      <c r="W38" s="316"/>
      <c r="X38" s="316"/>
      <c r="Y38" s="316"/>
      <c r="Z38" s="332" t="s">
        <v>128</v>
      </c>
      <c r="AA38" s="333"/>
      <c r="AB38" s="333"/>
      <c r="AC38" s="334"/>
      <c r="AD38" s="335"/>
      <c r="AE38" s="335"/>
      <c r="AF38" s="335"/>
      <c r="AG38" s="335"/>
      <c r="AH38" s="335"/>
      <c r="AI38" s="335"/>
      <c r="AJ38" s="336"/>
    </row>
    <row r="39" spans="2:36" ht="15" customHeight="1">
      <c r="C39" s="312"/>
      <c r="D39" s="316"/>
      <c r="E39" s="316"/>
      <c r="F39" s="316"/>
      <c r="G39" s="316"/>
      <c r="H39" s="316"/>
      <c r="I39" s="316"/>
      <c r="J39" s="342"/>
      <c r="K39" s="342"/>
      <c r="L39" s="342"/>
      <c r="M39" s="342"/>
      <c r="N39" s="342"/>
      <c r="O39" s="342"/>
      <c r="P39" s="342"/>
      <c r="Q39" s="342"/>
      <c r="R39" s="342"/>
      <c r="S39" s="342"/>
      <c r="T39" s="342"/>
      <c r="U39" s="316"/>
      <c r="V39" s="316"/>
      <c r="W39" s="316"/>
      <c r="X39" s="316"/>
      <c r="Y39" s="316"/>
      <c r="Z39" s="337"/>
      <c r="AA39" s="338"/>
      <c r="AB39" s="338"/>
      <c r="AC39" s="339"/>
      <c r="AD39" s="340"/>
      <c r="AE39" s="340"/>
      <c r="AF39" s="340"/>
      <c r="AG39" s="340"/>
      <c r="AH39" s="340"/>
      <c r="AI39" s="340"/>
      <c r="AJ39" s="341"/>
    </row>
    <row r="40" spans="2:36" ht="15" customHeight="1">
      <c r="C40" s="312" t="s">
        <v>129</v>
      </c>
      <c r="D40" s="316"/>
      <c r="E40" s="316"/>
      <c r="F40" s="316"/>
      <c r="G40" s="316"/>
      <c r="H40" s="316"/>
      <c r="I40" s="316"/>
      <c r="J40" s="343"/>
      <c r="K40" s="344"/>
      <c r="L40" s="344"/>
      <c r="M40" s="344"/>
      <c r="N40" s="344"/>
      <c r="O40" s="344"/>
      <c r="P40" s="344"/>
      <c r="Q40" s="344"/>
      <c r="R40" s="344"/>
      <c r="S40" s="344"/>
      <c r="T40" s="344"/>
      <c r="U40" s="344"/>
      <c r="V40" s="344"/>
      <c r="W40" s="344"/>
      <c r="X40" s="344"/>
      <c r="Y40" s="344"/>
      <c r="Z40" s="316" t="s">
        <v>130</v>
      </c>
      <c r="AA40" s="316"/>
      <c r="AB40" s="316"/>
      <c r="AC40" s="316"/>
      <c r="AD40" s="304"/>
      <c r="AE40" s="304"/>
      <c r="AF40" s="304"/>
      <c r="AG40" s="304"/>
      <c r="AH40" s="304"/>
      <c r="AI40" s="304"/>
      <c r="AJ40" s="305"/>
    </row>
    <row r="41" spans="2:36" ht="15" customHeight="1" thickBot="1">
      <c r="C41" s="345"/>
      <c r="D41" s="346"/>
      <c r="E41" s="346"/>
      <c r="F41" s="346"/>
      <c r="G41" s="346"/>
      <c r="H41" s="346"/>
      <c r="I41" s="346"/>
      <c r="J41" s="347"/>
      <c r="K41" s="347"/>
      <c r="L41" s="347"/>
      <c r="M41" s="347"/>
      <c r="N41" s="347"/>
      <c r="O41" s="347"/>
      <c r="P41" s="347"/>
      <c r="Q41" s="347"/>
      <c r="R41" s="347"/>
      <c r="S41" s="347"/>
      <c r="T41" s="347"/>
      <c r="U41" s="347"/>
      <c r="V41" s="347"/>
      <c r="W41" s="347"/>
      <c r="X41" s="347"/>
      <c r="Y41" s="347"/>
      <c r="Z41" s="346"/>
      <c r="AA41" s="346"/>
      <c r="AB41" s="346"/>
      <c r="AC41" s="346"/>
      <c r="AD41" s="348"/>
      <c r="AE41" s="348"/>
      <c r="AF41" s="348"/>
      <c r="AG41" s="348"/>
      <c r="AH41" s="348"/>
      <c r="AI41" s="348"/>
      <c r="AJ41" s="349"/>
    </row>
    <row r="42" spans="2:36" ht="15" customHeight="1">
      <c r="AJ42" s="350"/>
    </row>
    <row r="43" spans="2:36" ht="15" customHeight="1" thickBot="1">
      <c r="B43" s="107" t="s">
        <v>131</v>
      </c>
      <c r="C43" s="351"/>
      <c r="AJ43" s="350"/>
    </row>
    <row r="44" spans="2:36" ht="15" customHeight="1">
      <c r="B44" s="107">
        <v>1</v>
      </c>
      <c r="C44" s="352" t="s">
        <v>132</v>
      </c>
      <c r="D44" s="353"/>
      <c r="E44" s="353"/>
      <c r="F44" s="353"/>
      <c r="G44" s="353"/>
      <c r="H44" s="353"/>
      <c r="I44" s="299"/>
      <c r="J44" s="299"/>
      <c r="K44" s="299"/>
      <c r="L44" s="299"/>
      <c r="M44" s="299"/>
      <c r="N44" s="299"/>
      <c r="O44" s="299"/>
      <c r="P44" s="299"/>
      <c r="Q44" s="299"/>
      <c r="R44" s="299"/>
      <c r="S44" s="299"/>
      <c r="T44" s="299"/>
      <c r="U44" s="299"/>
      <c r="V44" s="299"/>
      <c r="W44" s="299"/>
      <c r="X44" s="299"/>
      <c r="Y44" s="299"/>
      <c r="Z44" s="353" t="s">
        <v>133</v>
      </c>
      <c r="AA44" s="353"/>
      <c r="AB44" s="353"/>
      <c r="AC44" s="353"/>
      <c r="AD44" s="353"/>
      <c r="AE44" s="299"/>
      <c r="AF44" s="299"/>
      <c r="AG44" s="299"/>
      <c r="AH44" s="299"/>
      <c r="AI44" s="299"/>
      <c r="AJ44" s="300"/>
    </row>
    <row r="45" spans="2:36" ht="15" customHeight="1">
      <c r="C45" s="312"/>
      <c r="D45" s="316"/>
      <c r="E45" s="316"/>
      <c r="F45" s="316"/>
      <c r="G45" s="316"/>
      <c r="H45" s="316"/>
      <c r="I45" s="304"/>
      <c r="J45" s="304"/>
      <c r="K45" s="304"/>
      <c r="L45" s="304"/>
      <c r="M45" s="304"/>
      <c r="N45" s="304"/>
      <c r="O45" s="304"/>
      <c r="P45" s="304"/>
      <c r="Q45" s="304"/>
      <c r="R45" s="304"/>
      <c r="S45" s="304"/>
      <c r="T45" s="304"/>
      <c r="U45" s="304"/>
      <c r="V45" s="304"/>
      <c r="W45" s="304"/>
      <c r="X45" s="304"/>
      <c r="Y45" s="304"/>
      <c r="Z45" s="316"/>
      <c r="AA45" s="316"/>
      <c r="AB45" s="316"/>
      <c r="AC45" s="316"/>
      <c r="AD45" s="316"/>
      <c r="AE45" s="304"/>
      <c r="AF45" s="304"/>
      <c r="AG45" s="304"/>
      <c r="AH45" s="304"/>
      <c r="AI45" s="304"/>
      <c r="AJ45" s="305"/>
    </row>
    <row r="46" spans="2:36" ht="17.5" customHeight="1">
      <c r="C46" s="354" t="s">
        <v>134</v>
      </c>
      <c r="D46" s="355"/>
      <c r="E46" s="355"/>
      <c r="F46" s="355"/>
      <c r="G46" s="355"/>
      <c r="H46" s="356"/>
      <c r="I46" s="330"/>
      <c r="J46" s="318"/>
      <c r="K46" s="318"/>
      <c r="L46" s="318"/>
      <c r="M46" s="318"/>
      <c r="N46" s="318"/>
      <c r="O46" s="357"/>
      <c r="P46" s="358" t="s">
        <v>135</v>
      </c>
      <c r="Q46" s="355"/>
      <c r="R46" s="356"/>
      <c r="S46" s="359" t="s">
        <v>128</v>
      </c>
      <c r="T46" s="360"/>
      <c r="U46" s="360"/>
      <c r="V46" s="361"/>
      <c r="W46" s="362"/>
      <c r="X46" s="362"/>
      <c r="Y46" s="363"/>
      <c r="Z46" s="358" t="s">
        <v>129</v>
      </c>
      <c r="AA46" s="355"/>
      <c r="AB46" s="356"/>
      <c r="AC46" s="364"/>
      <c r="AD46" s="335"/>
      <c r="AE46" s="335"/>
      <c r="AF46" s="335"/>
      <c r="AG46" s="335"/>
      <c r="AH46" s="335"/>
      <c r="AI46" s="335"/>
      <c r="AJ46" s="336"/>
    </row>
    <row r="47" spans="2:36" ht="15" customHeight="1" thickBot="1">
      <c r="C47" s="365"/>
      <c r="D47" s="366"/>
      <c r="E47" s="366"/>
      <c r="F47" s="366"/>
      <c r="G47" s="366"/>
      <c r="H47" s="367"/>
      <c r="I47" s="368"/>
      <c r="J47" s="369"/>
      <c r="K47" s="369"/>
      <c r="L47" s="369"/>
      <c r="M47" s="369"/>
      <c r="N47" s="369"/>
      <c r="O47" s="370"/>
      <c r="P47" s="371"/>
      <c r="Q47" s="366"/>
      <c r="R47" s="367"/>
      <c r="S47" s="372"/>
      <c r="T47" s="373"/>
      <c r="U47" s="373"/>
      <c r="V47" s="374"/>
      <c r="W47" s="375"/>
      <c r="X47" s="375"/>
      <c r="Y47" s="376"/>
      <c r="Z47" s="371"/>
      <c r="AA47" s="366"/>
      <c r="AB47" s="367"/>
      <c r="AC47" s="377"/>
      <c r="AD47" s="378"/>
      <c r="AE47" s="378"/>
      <c r="AF47" s="378"/>
      <c r="AG47" s="378"/>
      <c r="AH47" s="378"/>
      <c r="AI47" s="378"/>
      <c r="AJ47" s="379"/>
    </row>
    <row r="48" spans="2:36" ht="15" customHeight="1">
      <c r="B48" s="107">
        <v>2</v>
      </c>
      <c r="C48" s="380" t="s">
        <v>132</v>
      </c>
      <c r="D48" s="381"/>
      <c r="E48" s="381"/>
      <c r="F48" s="381"/>
      <c r="G48" s="381"/>
      <c r="H48" s="381"/>
      <c r="I48" s="299"/>
      <c r="J48" s="299"/>
      <c r="K48" s="299"/>
      <c r="L48" s="299"/>
      <c r="M48" s="299"/>
      <c r="N48" s="299"/>
      <c r="O48" s="299"/>
      <c r="P48" s="299"/>
      <c r="Q48" s="299"/>
      <c r="R48" s="299"/>
      <c r="S48" s="299"/>
      <c r="T48" s="299"/>
      <c r="U48" s="299"/>
      <c r="V48" s="299"/>
      <c r="W48" s="299"/>
      <c r="X48" s="299"/>
      <c r="Y48" s="299"/>
      <c r="Z48" s="381" t="s">
        <v>133</v>
      </c>
      <c r="AA48" s="381"/>
      <c r="AB48" s="381"/>
      <c r="AC48" s="381"/>
      <c r="AD48" s="381"/>
      <c r="AE48" s="308"/>
      <c r="AF48" s="308"/>
      <c r="AG48" s="308"/>
      <c r="AH48" s="308"/>
      <c r="AI48" s="308"/>
      <c r="AJ48" s="309"/>
    </row>
    <row r="49" spans="2:36" ht="15" customHeight="1">
      <c r="C49" s="312"/>
      <c r="D49" s="316"/>
      <c r="E49" s="316"/>
      <c r="F49" s="316"/>
      <c r="G49" s="316"/>
      <c r="H49" s="316"/>
      <c r="I49" s="304"/>
      <c r="J49" s="304"/>
      <c r="K49" s="304"/>
      <c r="L49" s="304"/>
      <c r="M49" s="304"/>
      <c r="N49" s="304"/>
      <c r="O49" s="304"/>
      <c r="P49" s="304"/>
      <c r="Q49" s="304"/>
      <c r="R49" s="304"/>
      <c r="S49" s="304"/>
      <c r="T49" s="304"/>
      <c r="U49" s="304"/>
      <c r="V49" s="304"/>
      <c r="W49" s="304"/>
      <c r="X49" s="304"/>
      <c r="Y49" s="304"/>
      <c r="Z49" s="316"/>
      <c r="AA49" s="316"/>
      <c r="AB49" s="316"/>
      <c r="AC49" s="316"/>
      <c r="AD49" s="316"/>
      <c r="AE49" s="304"/>
      <c r="AF49" s="304"/>
      <c r="AG49" s="304"/>
      <c r="AH49" s="304"/>
      <c r="AI49" s="304"/>
      <c r="AJ49" s="305"/>
    </row>
    <row r="50" spans="2:36" ht="17.5" customHeight="1">
      <c r="C50" s="354" t="s">
        <v>134</v>
      </c>
      <c r="D50" s="355"/>
      <c r="E50" s="355"/>
      <c r="F50" s="355"/>
      <c r="G50" s="355"/>
      <c r="H50" s="356"/>
      <c r="I50" s="330"/>
      <c r="J50" s="318"/>
      <c r="K50" s="318"/>
      <c r="L50" s="318"/>
      <c r="M50" s="318"/>
      <c r="N50" s="318"/>
      <c r="O50" s="357"/>
      <c r="P50" s="358" t="s">
        <v>135</v>
      </c>
      <c r="Q50" s="355"/>
      <c r="R50" s="356"/>
      <c r="S50" s="359" t="s">
        <v>128</v>
      </c>
      <c r="T50" s="360"/>
      <c r="U50" s="360"/>
      <c r="V50" s="361"/>
      <c r="W50" s="362"/>
      <c r="X50" s="362"/>
      <c r="Y50" s="363"/>
      <c r="Z50" s="358" t="s">
        <v>129</v>
      </c>
      <c r="AA50" s="355"/>
      <c r="AB50" s="356"/>
      <c r="AC50" s="382"/>
      <c r="AD50" s="335"/>
      <c r="AE50" s="335"/>
      <c r="AF50" s="335"/>
      <c r="AG50" s="335"/>
      <c r="AH50" s="335"/>
      <c r="AI50" s="335"/>
      <c r="AJ50" s="336"/>
    </row>
    <row r="51" spans="2:36" ht="15" customHeight="1" thickBot="1">
      <c r="C51" s="365"/>
      <c r="D51" s="366"/>
      <c r="E51" s="366"/>
      <c r="F51" s="366"/>
      <c r="G51" s="366"/>
      <c r="H51" s="367"/>
      <c r="I51" s="368"/>
      <c r="J51" s="369"/>
      <c r="K51" s="369"/>
      <c r="L51" s="369"/>
      <c r="M51" s="369"/>
      <c r="N51" s="369"/>
      <c r="O51" s="370"/>
      <c r="P51" s="371"/>
      <c r="Q51" s="366"/>
      <c r="R51" s="367"/>
      <c r="S51" s="372"/>
      <c r="T51" s="373"/>
      <c r="U51" s="373"/>
      <c r="V51" s="374"/>
      <c r="W51" s="375"/>
      <c r="X51" s="375"/>
      <c r="Y51" s="376"/>
      <c r="Z51" s="371"/>
      <c r="AA51" s="366"/>
      <c r="AB51" s="367"/>
      <c r="AC51" s="377"/>
      <c r="AD51" s="378"/>
      <c r="AE51" s="378"/>
      <c r="AF51" s="378"/>
      <c r="AG51" s="378"/>
      <c r="AH51" s="378"/>
      <c r="AI51" s="378"/>
      <c r="AJ51" s="379"/>
    </row>
    <row r="52" spans="2:36" ht="15" customHeight="1">
      <c r="V52" s="383"/>
      <c r="W52" s="383"/>
      <c r="X52" s="383"/>
      <c r="Y52" s="383"/>
      <c r="Z52" s="383"/>
      <c r="AA52" s="383"/>
      <c r="AB52" s="383"/>
      <c r="AC52" s="383"/>
      <c r="AD52" s="383"/>
      <c r="AE52" s="383"/>
      <c r="AF52" s="383"/>
      <c r="AG52" s="383"/>
      <c r="AH52" s="383"/>
      <c r="AI52" s="383"/>
      <c r="AJ52" s="383"/>
    </row>
    <row r="55" spans="2:36" ht="15" customHeight="1">
      <c r="B55" s="128" t="s">
        <v>136</v>
      </c>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row>
    <row r="56" spans="2:36" ht="129.65" customHeight="1" thickBot="1">
      <c r="C56" s="281" t="s">
        <v>137</v>
      </c>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row>
    <row r="57" spans="2:36" ht="18.649999999999999" customHeight="1">
      <c r="C57" s="384" t="s">
        <v>138</v>
      </c>
      <c r="D57" s="385"/>
      <c r="E57" s="385"/>
      <c r="F57" s="385"/>
      <c r="G57" s="385"/>
      <c r="H57" s="385"/>
      <c r="I57" s="385"/>
      <c r="J57" s="385"/>
      <c r="K57" s="385"/>
      <c r="L57" s="385"/>
      <c r="M57" s="385"/>
      <c r="N57" s="385"/>
      <c r="O57" s="385"/>
      <c r="P57" s="385"/>
      <c r="Q57" s="386"/>
      <c r="R57" s="387" t="s">
        <v>139</v>
      </c>
      <c r="S57" s="388"/>
      <c r="T57" s="389"/>
      <c r="U57" s="387" t="s">
        <v>140</v>
      </c>
      <c r="V57" s="388"/>
      <c r="W57" s="388"/>
      <c r="X57" s="388"/>
      <c r="Y57" s="388"/>
      <c r="Z57" s="389"/>
      <c r="AA57" s="387" t="s">
        <v>141</v>
      </c>
      <c r="AB57" s="388"/>
      <c r="AC57" s="388"/>
      <c r="AD57" s="388"/>
      <c r="AE57" s="389"/>
      <c r="AF57" s="390" t="s">
        <v>142</v>
      </c>
      <c r="AG57" s="390"/>
      <c r="AH57" s="390"/>
      <c r="AI57" s="390"/>
      <c r="AJ57" s="391"/>
    </row>
    <row r="58" spans="2:36" ht="21" customHeight="1" thickBot="1">
      <c r="C58" s="392" t="s">
        <v>143</v>
      </c>
      <c r="D58" s="393"/>
      <c r="E58" s="393"/>
      <c r="F58" s="393"/>
      <c r="G58" s="393"/>
      <c r="H58" s="393"/>
      <c r="I58" s="393"/>
      <c r="J58" s="393"/>
      <c r="K58" s="393"/>
      <c r="L58" s="393"/>
      <c r="M58" s="393"/>
      <c r="N58" s="393"/>
      <c r="O58" s="393"/>
      <c r="P58" s="393"/>
      <c r="Q58" s="394"/>
      <c r="R58" s="395"/>
      <c r="S58" s="393"/>
      <c r="T58" s="394"/>
      <c r="U58" s="395"/>
      <c r="V58" s="393"/>
      <c r="W58" s="393"/>
      <c r="X58" s="393"/>
      <c r="Y58" s="393"/>
      <c r="Z58" s="394"/>
      <c r="AA58" s="395"/>
      <c r="AB58" s="393"/>
      <c r="AC58" s="393"/>
      <c r="AD58" s="393"/>
      <c r="AE58" s="394"/>
      <c r="AF58" s="396"/>
      <c r="AG58" s="396"/>
      <c r="AH58" s="396"/>
      <c r="AI58" s="396"/>
      <c r="AJ58" s="397"/>
    </row>
    <row r="59" spans="2:36" ht="15" customHeight="1">
      <c r="C59" s="398"/>
      <c r="D59" s="90"/>
      <c r="E59" s="90"/>
      <c r="F59" s="90"/>
      <c r="G59" s="90"/>
      <c r="H59" s="90"/>
      <c r="I59" s="90"/>
      <c r="J59" s="90"/>
      <c r="K59" s="90"/>
      <c r="L59" s="90"/>
      <c r="M59" s="90"/>
      <c r="N59" s="90"/>
      <c r="O59" s="90"/>
      <c r="P59" s="90"/>
      <c r="Q59" s="399"/>
      <c r="R59" s="400"/>
      <c r="S59" s="401"/>
      <c r="T59" s="402"/>
      <c r="U59" s="403" t="s">
        <v>144</v>
      </c>
      <c r="V59" s="403"/>
      <c r="W59" s="404"/>
      <c r="X59" s="278" t="s">
        <v>119</v>
      </c>
      <c r="Y59" s="405"/>
      <c r="Z59" s="406"/>
      <c r="AA59" s="407"/>
      <c r="AB59" s="408"/>
      <c r="AC59" s="408"/>
      <c r="AD59" s="408"/>
      <c r="AE59" s="409"/>
      <c r="AF59" s="410"/>
      <c r="AG59" s="411"/>
      <c r="AH59" s="411"/>
      <c r="AI59" s="411"/>
      <c r="AJ59" s="412"/>
    </row>
    <row r="60" spans="2:36" ht="15" customHeight="1">
      <c r="C60" s="413"/>
      <c r="D60" s="321"/>
      <c r="E60" s="321"/>
      <c r="F60" s="321"/>
      <c r="G60" s="321"/>
      <c r="H60" s="321"/>
      <c r="I60" s="321"/>
      <c r="J60" s="321"/>
      <c r="K60" s="321"/>
      <c r="L60" s="321"/>
      <c r="M60" s="321"/>
      <c r="N60" s="321"/>
      <c r="O60" s="321"/>
      <c r="P60" s="321"/>
      <c r="Q60" s="414"/>
      <c r="R60" s="415"/>
      <c r="S60" s="416"/>
      <c r="T60" s="417"/>
      <c r="U60" s="418"/>
      <c r="V60" s="418"/>
      <c r="W60" s="419"/>
      <c r="X60" s="321"/>
      <c r="Y60" s="420"/>
      <c r="Z60" s="421"/>
      <c r="AA60" s="407"/>
      <c r="AB60" s="408"/>
      <c r="AC60" s="408"/>
      <c r="AD60" s="408"/>
      <c r="AE60" s="409"/>
      <c r="AF60" s="422"/>
      <c r="AG60" s="423"/>
      <c r="AH60" s="423"/>
      <c r="AI60" s="423"/>
      <c r="AJ60" s="424"/>
    </row>
    <row r="61" spans="2:36" ht="15" customHeight="1">
      <c r="C61" s="425"/>
      <c r="D61" s="278"/>
      <c r="E61" s="278"/>
      <c r="F61" s="278"/>
      <c r="G61" s="278"/>
      <c r="H61" s="278"/>
      <c r="I61" s="278"/>
      <c r="J61" s="278"/>
      <c r="K61" s="278"/>
      <c r="L61" s="278"/>
      <c r="M61" s="278"/>
      <c r="N61" s="278"/>
      <c r="O61" s="278"/>
      <c r="P61" s="278"/>
      <c r="Q61" s="426"/>
      <c r="R61" s="415"/>
      <c r="S61" s="416"/>
      <c r="T61" s="417"/>
      <c r="U61" s="278" t="s">
        <v>145</v>
      </c>
      <c r="V61" s="278"/>
      <c r="W61" s="404"/>
      <c r="X61" s="278" t="s">
        <v>119</v>
      </c>
      <c r="Y61" s="427"/>
      <c r="Z61" s="428"/>
      <c r="AA61" s="407"/>
      <c r="AB61" s="408"/>
      <c r="AC61" s="408"/>
      <c r="AD61" s="408"/>
      <c r="AE61" s="409"/>
      <c r="AF61" s="422"/>
      <c r="AG61" s="423"/>
      <c r="AH61" s="423"/>
      <c r="AI61" s="423"/>
      <c r="AJ61" s="424"/>
    </row>
    <row r="62" spans="2:36" ht="15" customHeight="1" thickBot="1">
      <c r="C62" s="429"/>
      <c r="D62" s="91"/>
      <c r="E62" s="91"/>
      <c r="F62" s="91"/>
      <c r="G62" s="91"/>
      <c r="H62" s="91"/>
      <c r="I62" s="91"/>
      <c r="J62" s="91"/>
      <c r="K62" s="91"/>
      <c r="L62" s="91"/>
      <c r="M62" s="91"/>
      <c r="N62" s="91"/>
      <c r="O62" s="91"/>
      <c r="P62" s="91"/>
      <c r="Q62" s="430"/>
      <c r="R62" s="431"/>
      <c r="S62" s="432"/>
      <c r="T62" s="433"/>
      <c r="U62" s="278"/>
      <c r="V62" s="278"/>
      <c r="W62" s="404"/>
      <c r="X62" s="278"/>
      <c r="Y62" s="427"/>
      <c r="Z62" s="428"/>
      <c r="AA62" s="434"/>
      <c r="AB62" s="435"/>
      <c r="AC62" s="435"/>
      <c r="AD62" s="435"/>
      <c r="AE62" s="436"/>
      <c r="AF62" s="437"/>
      <c r="AG62" s="438"/>
      <c r="AH62" s="438"/>
      <c r="AI62" s="438"/>
      <c r="AJ62" s="439"/>
    </row>
    <row r="63" spans="2:36" ht="15" customHeight="1">
      <c r="C63" s="398"/>
      <c r="D63" s="90"/>
      <c r="E63" s="90"/>
      <c r="F63" s="90"/>
      <c r="G63" s="90"/>
      <c r="H63" s="90"/>
      <c r="I63" s="90"/>
      <c r="J63" s="90"/>
      <c r="K63" s="90"/>
      <c r="L63" s="90"/>
      <c r="M63" s="90"/>
      <c r="N63" s="90"/>
      <c r="O63" s="90"/>
      <c r="P63" s="90"/>
      <c r="Q63" s="399"/>
      <c r="R63" s="400"/>
      <c r="S63" s="401"/>
      <c r="T63" s="402"/>
      <c r="U63" s="440" t="s">
        <v>144</v>
      </c>
      <c r="V63" s="440"/>
      <c r="W63" s="441"/>
      <c r="X63" s="90" t="s">
        <v>119</v>
      </c>
      <c r="Y63" s="442"/>
      <c r="Z63" s="443"/>
      <c r="AA63" s="444"/>
      <c r="AB63" s="445"/>
      <c r="AC63" s="445"/>
      <c r="AD63" s="445"/>
      <c r="AE63" s="446"/>
      <c r="AF63" s="410"/>
      <c r="AG63" s="411"/>
      <c r="AH63" s="411"/>
      <c r="AI63" s="411"/>
      <c r="AJ63" s="412"/>
    </row>
    <row r="64" spans="2:36" ht="15" customHeight="1">
      <c r="C64" s="413"/>
      <c r="D64" s="321"/>
      <c r="E64" s="321"/>
      <c r="F64" s="321"/>
      <c r="G64" s="321"/>
      <c r="H64" s="321"/>
      <c r="I64" s="321"/>
      <c r="J64" s="321"/>
      <c r="K64" s="321"/>
      <c r="L64" s="321"/>
      <c r="M64" s="321"/>
      <c r="N64" s="321"/>
      <c r="O64" s="321"/>
      <c r="P64" s="321"/>
      <c r="Q64" s="414"/>
      <c r="R64" s="415"/>
      <c r="S64" s="416"/>
      <c r="T64" s="417"/>
      <c r="U64" s="418"/>
      <c r="V64" s="418"/>
      <c r="W64" s="419"/>
      <c r="X64" s="321"/>
      <c r="Y64" s="420"/>
      <c r="Z64" s="421"/>
      <c r="AA64" s="407"/>
      <c r="AB64" s="408"/>
      <c r="AC64" s="408"/>
      <c r="AD64" s="408"/>
      <c r="AE64" s="409"/>
      <c r="AF64" s="422"/>
      <c r="AG64" s="423"/>
      <c r="AH64" s="423"/>
      <c r="AI64" s="423"/>
      <c r="AJ64" s="424"/>
    </row>
    <row r="65" spans="3:36" ht="15" customHeight="1">
      <c r="C65" s="425"/>
      <c r="D65" s="278"/>
      <c r="E65" s="278"/>
      <c r="F65" s="278"/>
      <c r="G65" s="278"/>
      <c r="H65" s="278"/>
      <c r="I65" s="278"/>
      <c r="J65" s="278"/>
      <c r="K65" s="278"/>
      <c r="L65" s="278"/>
      <c r="M65" s="278"/>
      <c r="N65" s="278"/>
      <c r="O65" s="278"/>
      <c r="P65" s="278"/>
      <c r="Q65" s="426"/>
      <c r="R65" s="415"/>
      <c r="S65" s="416"/>
      <c r="T65" s="417"/>
      <c r="U65" s="278" t="s">
        <v>145</v>
      </c>
      <c r="V65" s="278"/>
      <c r="W65" s="404"/>
      <c r="X65" s="278" t="s">
        <v>119</v>
      </c>
      <c r="Y65" s="427"/>
      <c r="Z65" s="428"/>
      <c r="AA65" s="407"/>
      <c r="AB65" s="408"/>
      <c r="AC65" s="408"/>
      <c r="AD65" s="408"/>
      <c r="AE65" s="409"/>
      <c r="AF65" s="422"/>
      <c r="AG65" s="423"/>
      <c r="AH65" s="423"/>
      <c r="AI65" s="423"/>
      <c r="AJ65" s="424"/>
    </row>
    <row r="66" spans="3:36" ht="15" customHeight="1" thickBot="1">
      <c r="C66" s="429"/>
      <c r="D66" s="91"/>
      <c r="E66" s="91"/>
      <c r="F66" s="91"/>
      <c r="G66" s="91"/>
      <c r="H66" s="91"/>
      <c r="I66" s="91"/>
      <c r="J66" s="91"/>
      <c r="K66" s="91"/>
      <c r="L66" s="91"/>
      <c r="M66" s="91"/>
      <c r="N66" s="91"/>
      <c r="O66" s="91"/>
      <c r="P66" s="91"/>
      <c r="Q66" s="430"/>
      <c r="R66" s="431"/>
      <c r="S66" s="432"/>
      <c r="T66" s="433"/>
      <c r="U66" s="91"/>
      <c r="V66" s="91"/>
      <c r="W66" s="447"/>
      <c r="X66" s="91"/>
      <c r="Y66" s="448"/>
      <c r="Z66" s="449"/>
      <c r="AA66" s="450"/>
      <c r="AB66" s="451"/>
      <c r="AC66" s="451"/>
      <c r="AD66" s="451"/>
      <c r="AE66" s="452"/>
      <c r="AF66" s="453"/>
      <c r="AG66" s="454"/>
      <c r="AH66" s="454"/>
      <c r="AI66" s="454"/>
      <c r="AJ66" s="455"/>
    </row>
    <row r="67" spans="3:36" ht="15" customHeight="1">
      <c r="C67" s="398"/>
      <c r="D67" s="90"/>
      <c r="E67" s="90"/>
      <c r="F67" s="90"/>
      <c r="G67" s="90"/>
      <c r="H67" s="90"/>
      <c r="I67" s="90"/>
      <c r="J67" s="90"/>
      <c r="K67" s="90"/>
      <c r="L67" s="90"/>
      <c r="M67" s="90"/>
      <c r="N67" s="90"/>
      <c r="O67" s="90"/>
      <c r="P67" s="90"/>
      <c r="Q67" s="399"/>
      <c r="R67" s="400"/>
      <c r="S67" s="401"/>
      <c r="T67" s="402"/>
      <c r="U67" s="440" t="s">
        <v>144</v>
      </c>
      <c r="V67" s="440"/>
      <c r="W67" s="441"/>
      <c r="X67" s="90" t="s">
        <v>119</v>
      </c>
      <c r="Y67" s="442"/>
      <c r="Z67" s="443"/>
      <c r="AA67" s="444"/>
      <c r="AB67" s="445"/>
      <c r="AC67" s="445"/>
      <c r="AD67" s="445"/>
      <c r="AE67" s="446"/>
      <c r="AF67" s="410"/>
      <c r="AG67" s="411"/>
      <c r="AH67" s="411"/>
      <c r="AI67" s="411"/>
      <c r="AJ67" s="412"/>
    </row>
    <row r="68" spans="3:36" ht="15" customHeight="1">
      <c r="C68" s="413"/>
      <c r="D68" s="321"/>
      <c r="E68" s="321"/>
      <c r="F68" s="321"/>
      <c r="G68" s="321"/>
      <c r="H68" s="321"/>
      <c r="I68" s="321"/>
      <c r="J68" s="321"/>
      <c r="K68" s="321"/>
      <c r="L68" s="321"/>
      <c r="M68" s="321"/>
      <c r="N68" s="321"/>
      <c r="O68" s="321"/>
      <c r="P68" s="321"/>
      <c r="Q68" s="414"/>
      <c r="R68" s="415"/>
      <c r="S68" s="416"/>
      <c r="T68" s="417"/>
      <c r="U68" s="418"/>
      <c r="V68" s="418"/>
      <c r="W68" s="419"/>
      <c r="X68" s="321"/>
      <c r="Y68" s="420"/>
      <c r="Z68" s="421"/>
      <c r="AA68" s="407"/>
      <c r="AB68" s="408"/>
      <c r="AC68" s="408"/>
      <c r="AD68" s="408"/>
      <c r="AE68" s="409"/>
      <c r="AF68" s="422"/>
      <c r="AG68" s="423"/>
      <c r="AH68" s="423"/>
      <c r="AI68" s="423"/>
      <c r="AJ68" s="424"/>
    </row>
    <row r="69" spans="3:36" ht="15" customHeight="1">
      <c r="C69" s="425"/>
      <c r="D69" s="278"/>
      <c r="E69" s="278"/>
      <c r="F69" s="278"/>
      <c r="G69" s="278"/>
      <c r="H69" s="278"/>
      <c r="I69" s="278"/>
      <c r="J69" s="278"/>
      <c r="K69" s="278"/>
      <c r="L69" s="278"/>
      <c r="M69" s="278"/>
      <c r="N69" s="278"/>
      <c r="O69" s="278"/>
      <c r="P69" s="278"/>
      <c r="Q69" s="426"/>
      <c r="R69" s="415"/>
      <c r="S69" s="416"/>
      <c r="T69" s="417"/>
      <c r="U69" s="278" t="s">
        <v>145</v>
      </c>
      <c r="V69" s="278"/>
      <c r="W69" s="404"/>
      <c r="X69" s="278" t="s">
        <v>119</v>
      </c>
      <c r="Y69" s="427"/>
      <c r="Z69" s="428"/>
      <c r="AA69" s="407"/>
      <c r="AB69" s="408"/>
      <c r="AC69" s="408"/>
      <c r="AD69" s="408"/>
      <c r="AE69" s="409"/>
      <c r="AF69" s="422"/>
      <c r="AG69" s="423"/>
      <c r="AH69" s="423"/>
      <c r="AI69" s="423"/>
      <c r="AJ69" s="424"/>
    </row>
    <row r="70" spans="3:36" ht="15" customHeight="1" thickBot="1">
      <c r="C70" s="429"/>
      <c r="D70" s="91"/>
      <c r="E70" s="91"/>
      <c r="F70" s="91"/>
      <c r="G70" s="91"/>
      <c r="H70" s="91"/>
      <c r="I70" s="91"/>
      <c r="J70" s="91"/>
      <c r="K70" s="91"/>
      <c r="L70" s="91"/>
      <c r="M70" s="91"/>
      <c r="N70" s="91"/>
      <c r="O70" s="91"/>
      <c r="P70" s="91"/>
      <c r="Q70" s="430"/>
      <c r="R70" s="431"/>
      <c r="S70" s="432"/>
      <c r="T70" s="433"/>
      <c r="U70" s="91"/>
      <c r="V70" s="91"/>
      <c r="W70" s="447"/>
      <c r="X70" s="91"/>
      <c r="Y70" s="448"/>
      <c r="Z70" s="449"/>
      <c r="AA70" s="450"/>
      <c r="AB70" s="451"/>
      <c r="AC70" s="451"/>
      <c r="AD70" s="451"/>
      <c r="AE70" s="452"/>
      <c r="AF70" s="453"/>
      <c r="AG70" s="454"/>
      <c r="AH70" s="454"/>
      <c r="AI70" s="454"/>
      <c r="AJ70" s="455"/>
    </row>
    <row r="71" spans="3:36" ht="15" customHeight="1">
      <c r="C71" s="398"/>
      <c r="D71" s="90"/>
      <c r="E71" s="90"/>
      <c r="F71" s="90"/>
      <c r="G71" s="90"/>
      <c r="H71" s="90"/>
      <c r="I71" s="90"/>
      <c r="J71" s="90"/>
      <c r="K71" s="90"/>
      <c r="L71" s="90"/>
      <c r="M71" s="90"/>
      <c r="N71" s="90"/>
      <c r="O71" s="90"/>
      <c r="P71" s="90"/>
      <c r="Q71" s="399"/>
      <c r="R71" s="456"/>
      <c r="S71" s="90"/>
      <c r="T71" s="399"/>
      <c r="U71" s="403" t="s">
        <v>144</v>
      </c>
      <c r="V71" s="403"/>
      <c r="W71" s="403"/>
      <c r="X71" s="278" t="s">
        <v>119</v>
      </c>
      <c r="Y71" s="278"/>
      <c r="Z71" s="457"/>
      <c r="AA71" s="414"/>
      <c r="AB71" s="222"/>
      <c r="AC71" s="222"/>
      <c r="AD71" s="222"/>
      <c r="AE71" s="458"/>
      <c r="AF71" s="459"/>
      <c r="AG71" s="460"/>
      <c r="AH71" s="460"/>
      <c r="AI71" s="460"/>
      <c r="AJ71" s="461"/>
    </row>
    <row r="72" spans="3:36" ht="15" customHeight="1">
      <c r="C72" s="413"/>
      <c r="D72" s="321"/>
      <c r="E72" s="321"/>
      <c r="F72" s="321"/>
      <c r="G72" s="321"/>
      <c r="H72" s="321"/>
      <c r="I72" s="321"/>
      <c r="J72" s="321"/>
      <c r="K72" s="321"/>
      <c r="L72" s="321"/>
      <c r="M72" s="321"/>
      <c r="N72" s="321"/>
      <c r="O72" s="321"/>
      <c r="P72" s="321"/>
      <c r="Q72" s="414"/>
      <c r="R72" s="462"/>
      <c r="S72" s="278"/>
      <c r="T72" s="426"/>
      <c r="U72" s="418"/>
      <c r="V72" s="418"/>
      <c r="W72" s="418"/>
      <c r="X72" s="321"/>
      <c r="Y72" s="321"/>
      <c r="Z72" s="463"/>
      <c r="AA72" s="464"/>
      <c r="AB72" s="224"/>
      <c r="AC72" s="224"/>
      <c r="AD72" s="224"/>
      <c r="AE72" s="465"/>
      <c r="AF72" s="422"/>
      <c r="AG72" s="423"/>
      <c r="AH72" s="423"/>
      <c r="AI72" s="423"/>
      <c r="AJ72" s="424"/>
    </row>
    <row r="73" spans="3:36" ht="15" customHeight="1">
      <c r="C73" s="466"/>
      <c r="D73" s="317"/>
      <c r="E73" s="317"/>
      <c r="F73" s="317"/>
      <c r="G73" s="317"/>
      <c r="H73" s="317"/>
      <c r="I73" s="317"/>
      <c r="J73" s="317"/>
      <c r="K73" s="317"/>
      <c r="L73" s="317"/>
      <c r="M73" s="317"/>
      <c r="N73" s="317"/>
      <c r="O73" s="317"/>
      <c r="P73" s="317"/>
      <c r="Q73" s="467"/>
      <c r="R73" s="462"/>
      <c r="S73" s="278"/>
      <c r="T73" s="426"/>
      <c r="U73" s="278" t="s">
        <v>145</v>
      </c>
      <c r="V73" s="278"/>
      <c r="W73" s="403"/>
      <c r="X73" s="278" t="s">
        <v>119</v>
      </c>
      <c r="Y73" s="278"/>
      <c r="Z73" s="457"/>
      <c r="AA73" s="464"/>
      <c r="AB73" s="224"/>
      <c r="AC73" s="224"/>
      <c r="AD73" s="224"/>
      <c r="AE73" s="465"/>
      <c r="AF73" s="422"/>
      <c r="AG73" s="423"/>
      <c r="AH73" s="423"/>
      <c r="AI73" s="423"/>
      <c r="AJ73" s="424"/>
    </row>
    <row r="74" spans="3:36" ht="15" customHeight="1" thickBot="1">
      <c r="C74" s="429"/>
      <c r="D74" s="91"/>
      <c r="E74" s="91"/>
      <c r="F74" s="91"/>
      <c r="G74" s="91"/>
      <c r="H74" s="91"/>
      <c r="I74" s="91"/>
      <c r="J74" s="91"/>
      <c r="K74" s="91"/>
      <c r="L74" s="91"/>
      <c r="M74" s="91"/>
      <c r="N74" s="91"/>
      <c r="O74" s="91"/>
      <c r="P74" s="91"/>
      <c r="Q74" s="430"/>
      <c r="R74" s="468"/>
      <c r="S74" s="91"/>
      <c r="T74" s="430"/>
      <c r="U74" s="91"/>
      <c r="V74" s="91"/>
      <c r="W74" s="469"/>
      <c r="X74" s="91"/>
      <c r="Y74" s="91"/>
      <c r="Z74" s="470"/>
      <c r="AA74" s="471"/>
      <c r="AB74" s="472"/>
      <c r="AC74" s="472"/>
      <c r="AD74" s="472"/>
      <c r="AE74" s="473"/>
      <c r="AF74" s="453"/>
      <c r="AG74" s="454"/>
      <c r="AH74" s="454"/>
      <c r="AI74" s="454"/>
      <c r="AJ74" s="455"/>
    </row>
    <row r="75" spans="3:36" ht="15" customHeight="1">
      <c r="O75" s="474"/>
      <c r="P75" s="474"/>
      <c r="Q75" s="474"/>
      <c r="R75" s="474"/>
      <c r="S75" s="474"/>
      <c r="T75" s="474"/>
      <c r="U75" s="474"/>
      <c r="V75" s="474"/>
      <c r="W75" s="474"/>
      <c r="X75" s="474"/>
      <c r="Y75" s="474"/>
      <c r="Z75" s="474"/>
      <c r="AA75" s="474"/>
      <c r="AB75" s="474"/>
      <c r="AC75" s="474"/>
      <c r="AD75" s="474"/>
      <c r="AE75" s="474"/>
      <c r="AF75" s="475"/>
      <c r="AG75" s="475"/>
      <c r="AH75" s="475"/>
      <c r="AI75" s="475"/>
      <c r="AJ75" s="475"/>
    </row>
    <row r="76" spans="3:36" ht="15" customHeight="1">
      <c r="C76" s="476" t="s">
        <v>146</v>
      </c>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row>
    <row r="77" spans="3:36" ht="15" customHeight="1" thickBot="1">
      <c r="C77" s="477"/>
      <c r="D77" s="477"/>
      <c r="E77" s="477"/>
      <c r="F77" s="477"/>
      <c r="G77" s="477"/>
      <c r="H77" s="477"/>
      <c r="I77" s="477"/>
      <c r="J77" s="477"/>
      <c r="K77" s="477"/>
      <c r="L77" s="477"/>
      <c r="M77" s="477"/>
      <c r="N77" s="477"/>
      <c r="O77" s="477"/>
      <c r="P77" s="477"/>
      <c r="Q77" s="477"/>
      <c r="R77" s="477"/>
      <c r="S77" s="477"/>
      <c r="T77" s="477"/>
      <c r="U77" s="477"/>
      <c r="V77" s="477"/>
      <c r="W77" s="477"/>
      <c r="X77" s="477"/>
      <c r="Y77" s="477"/>
      <c r="Z77" s="477"/>
      <c r="AA77" s="477"/>
      <c r="AB77" s="477"/>
      <c r="AC77" s="477"/>
      <c r="AD77" s="477"/>
      <c r="AE77" s="477"/>
      <c r="AF77" s="477"/>
      <c r="AG77" s="477"/>
      <c r="AH77" s="477"/>
      <c r="AI77" s="477"/>
      <c r="AJ77" s="477"/>
    </row>
    <row r="78" spans="3:36" ht="15" customHeight="1">
      <c r="C78" s="478" t="s">
        <v>147</v>
      </c>
      <c r="D78" s="478"/>
      <c r="E78" s="478"/>
      <c r="F78" s="478"/>
      <c r="G78" s="478"/>
      <c r="H78" s="478"/>
      <c r="I78" s="479" t="s">
        <v>148</v>
      </c>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c r="AG78" s="479"/>
      <c r="AH78" s="479"/>
      <c r="AI78" s="479"/>
      <c r="AJ78" s="479"/>
    </row>
    <row r="79" spans="3:36" ht="15" customHeight="1">
      <c r="C79" s="480"/>
      <c r="D79" s="480"/>
      <c r="E79" s="480"/>
      <c r="F79" s="480"/>
      <c r="G79" s="480"/>
      <c r="H79" s="480"/>
      <c r="I79" s="481"/>
      <c r="J79" s="481"/>
      <c r="K79" s="481"/>
      <c r="L79" s="481"/>
      <c r="M79" s="481"/>
      <c r="N79" s="481"/>
      <c r="O79" s="481"/>
      <c r="P79" s="481"/>
      <c r="Q79" s="481"/>
      <c r="R79" s="481"/>
      <c r="S79" s="481"/>
      <c r="T79" s="481"/>
      <c r="U79" s="481"/>
      <c r="V79" s="481"/>
      <c r="W79" s="481"/>
      <c r="X79" s="481"/>
      <c r="Y79" s="481"/>
      <c r="Z79" s="481"/>
      <c r="AA79" s="481"/>
      <c r="AB79" s="481"/>
      <c r="AC79" s="481"/>
      <c r="AD79" s="481"/>
      <c r="AE79" s="481"/>
      <c r="AF79" s="481"/>
      <c r="AG79" s="481"/>
      <c r="AH79" s="481"/>
      <c r="AI79" s="481"/>
      <c r="AJ79" s="481"/>
    </row>
    <row r="80" spans="3:36" ht="15" customHeight="1" thickBot="1">
      <c r="C80" s="482"/>
      <c r="D80" s="482"/>
      <c r="E80" s="482"/>
      <c r="F80" s="482"/>
      <c r="G80" s="482"/>
      <c r="H80" s="482"/>
      <c r="I80" s="483"/>
      <c r="J80" s="483"/>
      <c r="K80" s="483"/>
      <c r="L80" s="483"/>
      <c r="M80" s="483"/>
      <c r="N80" s="483"/>
      <c r="O80" s="483"/>
      <c r="P80" s="483"/>
      <c r="Q80" s="483"/>
      <c r="R80" s="483"/>
      <c r="S80" s="483"/>
      <c r="T80" s="483"/>
      <c r="U80" s="483"/>
      <c r="V80" s="483"/>
      <c r="W80" s="483"/>
      <c r="X80" s="483"/>
      <c r="Y80" s="483"/>
      <c r="Z80" s="483"/>
      <c r="AA80" s="483"/>
      <c r="AB80" s="483"/>
      <c r="AC80" s="483"/>
      <c r="AD80" s="483"/>
      <c r="AE80" s="483"/>
      <c r="AF80" s="483"/>
      <c r="AG80" s="483"/>
      <c r="AH80" s="483"/>
      <c r="AI80" s="483"/>
      <c r="AJ80" s="483"/>
    </row>
    <row r="81" spans="2:36" ht="15" customHeight="1">
      <c r="V81" s="484"/>
      <c r="W81" s="484"/>
      <c r="X81" s="484"/>
      <c r="Y81" s="484"/>
      <c r="Z81" s="484"/>
      <c r="AA81" s="484"/>
      <c r="AB81" s="484"/>
      <c r="AC81" s="484"/>
      <c r="AD81" s="484"/>
      <c r="AE81" s="484"/>
      <c r="AF81" s="484"/>
      <c r="AG81" s="484"/>
      <c r="AH81" s="484"/>
      <c r="AI81" s="484"/>
      <c r="AJ81" s="484"/>
    </row>
    <row r="82" spans="2:36" ht="15" customHeight="1" thickBot="1">
      <c r="B82" s="107" t="s">
        <v>149</v>
      </c>
      <c r="C82" s="107" t="s">
        <v>150</v>
      </c>
      <c r="D82" s="485"/>
      <c r="E82" s="485"/>
      <c r="F82" s="485"/>
      <c r="G82" s="485"/>
      <c r="H82" s="486"/>
      <c r="I82" s="485"/>
      <c r="J82" s="485"/>
      <c r="K82" s="485"/>
      <c r="L82" s="487" t="s">
        <v>151</v>
      </c>
      <c r="M82" s="487"/>
      <c r="N82" s="487"/>
      <c r="O82" s="487"/>
      <c r="P82" s="487"/>
      <c r="Q82" s="487"/>
      <c r="R82" s="487"/>
      <c r="S82" s="487"/>
      <c r="T82" s="487"/>
      <c r="U82" s="487"/>
      <c r="V82" s="487"/>
      <c r="W82" s="487"/>
      <c r="X82" s="487"/>
      <c r="Y82" s="487"/>
      <c r="Z82" s="487"/>
      <c r="AA82" s="487"/>
      <c r="AB82" s="487"/>
      <c r="AC82" s="487"/>
      <c r="AD82" s="487"/>
      <c r="AE82" s="487"/>
      <c r="AF82" s="487"/>
      <c r="AG82" s="487"/>
      <c r="AH82" s="487"/>
      <c r="AI82" s="487"/>
      <c r="AJ82" s="487"/>
    </row>
    <row r="83" spans="2:36" ht="15" customHeight="1">
      <c r="B83" s="485"/>
      <c r="C83" s="488" t="s">
        <v>152</v>
      </c>
      <c r="D83" s="36"/>
      <c r="E83" s="36"/>
      <c r="F83" s="36"/>
      <c r="G83" s="36"/>
      <c r="H83" s="36"/>
      <c r="I83" s="489" t="s">
        <v>153</v>
      </c>
      <c r="J83" s="489"/>
      <c r="K83" s="489"/>
      <c r="L83" s="489"/>
      <c r="M83" s="489"/>
      <c r="N83" s="489"/>
      <c r="O83" s="31"/>
      <c r="P83" s="31"/>
      <c r="Q83" s="31"/>
      <c r="R83" s="490"/>
      <c r="S83" s="485"/>
      <c r="T83" s="491" t="s">
        <v>154</v>
      </c>
      <c r="U83" s="491"/>
      <c r="V83" s="491"/>
      <c r="W83" s="492" t="s">
        <v>155</v>
      </c>
      <c r="X83" s="492"/>
      <c r="Y83" s="492"/>
      <c r="Z83" s="492"/>
      <c r="AA83" s="492"/>
      <c r="AB83" s="492"/>
      <c r="AC83" s="492"/>
      <c r="AD83" s="492"/>
      <c r="AE83" s="492"/>
      <c r="AF83" s="492"/>
      <c r="AG83" s="492"/>
      <c r="AH83" s="492"/>
      <c r="AI83" s="492"/>
      <c r="AJ83" s="492"/>
    </row>
    <row r="84" spans="2:36" ht="15" customHeight="1">
      <c r="B84" s="485"/>
      <c r="C84" s="493"/>
      <c r="D84" s="37"/>
      <c r="E84" s="37"/>
      <c r="F84" s="37"/>
      <c r="G84" s="37"/>
      <c r="H84" s="37"/>
      <c r="I84" s="494"/>
      <c r="J84" s="494"/>
      <c r="K84" s="494"/>
      <c r="L84" s="494"/>
      <c r="M84" s="494"/>
      <c r="N84" s="494"/>
      <c r="O84" s="33"/>
      <c r="P84" s="33"/>
      <c r="Q84" s="33"/>
      <c r="R84" s="495"/>
      <c r="S84" s="485"/>
      <c r="T84" s="491"/>
      <c r="U84" s="491"/>
      <c r="V84" s="491"/>
      <c r="W84" s="492"/>
      <c r="X84" s="492"/>
      <c r="Y84" s="492"/>
      <c r="Z84" s="492"/>
      <c r="AA84" s="492"/>
      <c r="AB84" s="492"/>
      <c r="AC84" s="492"/>
      <c r="AD84" s="492"/>
      <c r="AE84" s="492"/>
      <c r="AF84" s="492"/>
      <c r="AG84" s="492"/>
      <c r="AH84" s="492"/>
      <c r="AI84" s="492"/>
      <c r="AJ84" s="492"/>
    </row>
    <row r="85" spans="2:36" ht="15" customHeight="1">
      <c r="B85" s="485"/>
      <c r="C85" s="493"/>
      <c r="D85" s="37"/>
      <c r="E85" s="37"/>
      <c r="F85" s="37"/>
      <c r="G85" s="37"/>
      <c r="H85" s="37"/>
      <c r="I85" s="494" t="s">
        <v>156</v>
      </c>
      <c r="J85" s="494"/>
      <c r="K85" s="494"/>
      <c r="L85" s="494"/>
      <c r="M85" s="494"/>
      <c r="N85" s="494"/>
      <c r="O85" s="33"/>
      <c r="P85" s="33"/>
      <c r="Q85" s="33"/>
      <c r="R85" s="495"/>
      <c r="S85" s="485"/>
      <c r="T85" s="491"/>
      <c r="U85" s="491"/>
      <c r="V85" s="491"/>
      <c r="W85" s="492"/>
      <c r="X85" s="492"/>
      <c r="Y85" s="492"/>
      <c r="Z85" s="492"/>
      <c r="AA85" s="492"/>
      <c r="AB85" s="492"/>
      <c r="AC85" s="492"/>
      <c r="AD85" s="492"/>
      <c r="AE85" s="492"/>
      <c r="AF85" s="492"/>
      <c r="AG85" s="492"/>
      <c r="AH85" s="492"/>
      <c r="AI85" s="492"/>
      <c r="AJ85" s="492"/>
    </row>
    <row r="86" spans="2:36" ht="15" customHeight="1">
      <c r="B86" s="485"/>
      <c r="C86" s="493"/>
      <c r="D86" s="37"/>
      <c r="E86" s="37"/>
      <c r="F86" s="37"/>
      <c r="G86" s="37"/>
      <c r="H86" s="37"/>
      <c r="I86" s="494"/>
      <c r="J86" s="494"/>
      <c r="K86" s="494"/>
      <c r="L86" s="494"/>
      <c r="M86" s="494"/>
      <c r="N86" s="494"/>
      <c r="O86" s="33"/>
      <c r="P86" s="33"/>
      <c r="Q86" s="33"/>
      <c r="R86" s="495"/>
      <c r="S86" s="485"/>
      <c r="T86" s="491"/>
      <c r="U86" s="491"/>
      <c r="V86" s="491"/>
      <c r="W86" s="492"/>
      <c r="X86" s="492"/>
      <c r="Y86" s="492"/>
      <c r="Z86" s="492"/>
      <c r="AA86" s="492"/>
      <c r="AB86" s="492"/>
      <c r="AC86" s="492"/>
      <c r="AD86" s="492"/>
      <c r="AE86" s="492"/>
      <c r="AF86" s="492"/>
      <c r="AG86" s="492"/>
      <c r="AH86" s="492"/>
      <c r="AI86" s="492"/>
      <c r="AJ86" s="492"/>
    </row>
    <row r="87" spans="2:36" ht="15" customHeight="1">
      <c r="B87" s="485"/>
      <c r="C87" s="493"/>
      <c r="D87" s="37"/>
      <c r="E87" s="37"/>
      <c r="F87" s="37"/>
      <c r="G87" s="37"/>
      <c r="H87" s="37"/>
      <c r="I87" s="494" t="s">
        <v>157</v>
      </c>
      <c r="J87" s="494"/>
      <c r="K87" s="494"/>
      <c r="L87" s="494"/>
      <c r="M87" s="494"/>
      <c r="N87" s="494"/>
      <c r="O87" s="33"/>
      <c r="P87" s="33"/>
      <c r="Q87" s="33"/>
      <c r="R87" s="495"/>
      <c r="S87" s="485"/>
      <c r="T87" s="496"/>
      <c r="U87" s="496"/>
      <c r="V87" s="496"/>
      <c r="W87" s="496"/>
      <c r="X87" s="496"/>
      <c r="Y87" s="496"/>
      <c r="Z87" s="496"/>
      <c r="AA87" s="496"/>
      <c r="AB87" s="496"/>
      <c r="AC87" s="496"/>
      <c r="AD87" s="496"/>
      <c r="AE87" s="496"/>
      <c r="AF87" s="496"/>
      <c r="AG87" s="496"/>
      <c r="AH87" s="496"/>
      <c r="AI87" s="496"/>
      <c r="AJ87" s="496"/>
    </row>
    <row r="88" spans="2:36" ht="15" customHeight="1">
      <c r="B88" s="485"/>
      <c r="C88" s="493"/>
      <c r="D88" s="37"/>
      <c r="E88" s="37"/>
      <c r="F88" s="37"/>
      <c r="G88" s="37"/>
      <c r="H88" s="37"/>
      <c r="I88" s="494"/>
      <c r="J88" s="494"/>
      <c r="K88" s="494"/>
      <c r="L88" s="494"/>
      <c r="M88" s="494"/>
      <c r="N88" s="494"/>
      <c r="O88" s="33"/>
      <c r="P88" s="33"/>
      <c r="Q88" s="33"/>
      <c r="R88" s="495"/>
      <c r="S88" s="485"/>
      <c r="T88" s="491" t="s">
        <v>158</v>
      </c>
      <c r="U88" s="491"/>
      <c r="V88" s="491"/>
      <c r="W88" s="492" t="s">
        <v>159</v>
      </c>
      <c r="X88" s="492"/>
      <c r="Y88" s="492"/>
      <c r="Z88" s="492"/>
      <c r="AA88" s="492"/>
      <c r="AB88" s="492"/>
      <c r="AC88" s="492"/>
      <c r="AD88" s="492"/>
      <c r="AE88" s="492"/>
      <c r="AF88" s="492"/>
      <c r="AG88" s="492"/>
      <c r="AH88" s="492"/>
      <c r="AI88" s="492"/>
      <c r="AJ88" s="492"/>
    </row>
    <row r="89" spans="2:36" ht="15" customHeight="1">
      <c r="B89" s="485"/>
      <c r="C89" s="493"/>
      <c r="D89" s="37"/>
      <c r="E89" s="37"/>
      <c r="F89" s="37"/>
      <c r="G89" s="37"/>
      <c r="H89" s="37"/>
      <c r="I89" s="494" t="s">
        <v>160</v>
      </c>
      <c r="J89" s="494"/>
      <c r="K89" s="494"/>
      <c r="L89" s="494"/>
      <c r="M89" s="494"/>
      <c r="N89" s="494"/>
      <c r="O89" s="33"/>
      <c r="P89" s="33"/>
      <c r="Q89" s="33"/>
      <c r="R89" s="495"/>
      <c r="S89" s="485"/>
      <c r="T89" s="491"/>
      <c r="U89" s="491"/>
      <c r="V89" s="491"/>
      <c r="W89" s="492"/>
      <c r="X89" s="492"/>
      <c r="Y89" s="492"/>
      <c r="Z89" s="492"/>
      <c r="AA89" s="492"/>
      <c r="AB89" s="492"/>
      <c r="AC89" s="492"/>
      <c r="AD89" s="492"/>
      <c r="AE89" s="492"/>
      <c r="AF89" s="492"/>
      <c r="AG89" s="492"/>
      <c r="AH89" s="492"/>
      <c r="AI89" s="492"/>
      <c r="AJ89" s="492"/>
    </row>
    <row r="90" spans="2:36" ht="15" customHeight="1">
      <c r="B90" s="485"/>
      <c r="C90" s="493"/>
      <c r="D90" s="37"/>
      <c r="E90" s="37"/>
      <c r="F90" s="37"/>
      <c r="G90" s="37"/>
      <c r="H90" s="37"/>
      <c r="I90" s="494"/>
      <c r="J90" s="494"/>
      <c r="K90" s="494"/>
      <c r="L90" s="494"/>
      <c r="M90" s="494"/>
      <c r="N90" s="494"/>
      <c r="O90" s="33"/>
      <c r="P90" s="33"/>
      <c r="Q90" s="33"/>
      <c r="R90" s="495"/>
      <c r="S90" s="485"/>
      <c r="T90" s="491"/>
      <c r="U90" s="491"/>
      <c r="V90" s="491"/>
      <c r="W90" s="492"/>
      <c r="X90" s="492"/>
      <c r="Y90" s="492"/>
      <c r="Z90" s="492"/>
      <c r="AA90" s="492"/>
      <c r="AB90" s="492"/>
      <c r="AC90" s="492"/>
      <c r="AD90" s="492"/>
      <c r="AE90" s="492"/>
      <c r="AF90" s="492"/>
      <c r="AG90" s="492"/>
      <c r="AH90" s="492"/>
      <c r="AI90" s="492"/>
      <c r="AJ90" s="492"/>
    </row>
    <row r="91" spans="2:36" ht="15" customHeight="1">
      <c r="B91" s="485"/>
      <c r="C91" s="493"/>
      <c r="D91" s="37"/>
      <c r="E91" s="37"/>
      <c r="F91" s="37"/>
      <c r="G91" s="37"/>
      <c r="H91" s="37"/>
      <c r="I91" s="37" t="s">
        <v>161</v>
      </c>
      <c r="J91" s="37"/>
      <c r="K91" s="37"/>
      <c r="L91" s="37"/>
      <c r="M91" s="37"/>
      <c r="N91" s="37"/>
      <c r="O91" s="224"/>
      <c r="P91" s="224"/>
      <c r="Q91" s="224"/>
      <c r="R91" s="225"/>
      <c r="S91" s="485"/>
      <c r="T91" s="496"/>
      <c r="U91" s="496"/>
      <c r="V91" s="496"/>
      <c r="W91" s="496"/>
      <c r="X91" s="496"/>
      <c r="Y91" s="496"/>
      <c r="Z91" s="496"/>
      <c r="AA91" s="496"/>
      <c r="AB91" s="496"/>
      <c r="AC91" s="496"/>
      <c r="AD91" s="496"/>
      <c r="AE91" s="496"/>
      <c r="AF91" s="496"/>
      <c r="AG91" s="496"/>
      <c r="AH91" s="496"/>
      <c r="AI91" s="496"/>
      <c r="AJ91" s="496"/>
    </row>
    <row r="92" spans="2:36" ht="15" customHeight="1">
      <c r="B92" s="485"/>
      <c r="C92" s="493"/>
      <c r="D92" s="37"/>
      <c r="E92" s="37"/>
      <c r="F92" s="37"/>
      <c r="G92" s="37"/>
      <c r="H92" s="37"/>
      <c r="I92" s="37"/>
      <c r="J92" s="37"/>
      <c r="K92" s="37"/>
      <c r="L92" s="37"/>
      <c r="M92" s="37"/>
      <c r="N92" s="37"/>
      <c r="O92" s="224"/>
      <c r="P92" s="224"/>
      <c r="Q92" s="224"/>
      <c r="R92" s="225"/>
      <c r="S92" s="485"/>
      <c r="T92" s="491" t="s">
        <v>162</v>
      </c>
      <c r="U92" s="491"/>
      <c r="V92" s="491"/>
      <c r="W92" s="492" t="s">
        <v>163</v>
      </c>
      <c r="X92" s="492"/>
      <c r="Y92" s="492"/>
      <c r="Z92" s="492"/>
      <c r="AA92" s="492"/>
      <c r="AB92" s="492"/>
      <c r="AC92" s="492"/>
      <c r="AD92" s="492"/>
      <c r="AE92" s="492"/>
      <c r="AF92" s="492"/>
      <c r="AG92" s="492"/>
      <c r="AH92" s="492"/>
      <c r="AI92" s="492"/>
      <c r="AJ92" s="492"/>
    </row>
    <row r="93" spans="2:36" ht="15" customHeight="1">
      <c r="B93" s="485"/>
      <c r="C93" s="493"/>
      <c r="D93" s="37"/>
      <c r="E93" s="37"/>
      <c r="F93" s="37"/>
      <c r="G93" s="37"/>
      <c r="H93" s="37"/>
      <c r="I93" s="37"/>
      <c r="J93" s="37"/>
      <c r="K93" s="37"/>
      <c r="L93" s="37"/>
      <c r="M93" s="37"/>
      <c r="N93" s="37"/>
      <c r="O93" s="224"/>
      <c r="P93" s="224"/>
      <c r="Q93" s="224"/>
      <c r="R93" s="225"/>
      <c r="S93" s="485"/>
      <c r="T93" s="491"/>
      <c r="U93" s="491"/>
      <c r="V93" s="491"/>
      <c r="W93" s="492"/>
      <c r="X93" s="492"/>
      <c r="Y93" s="492"/>
      <c r="Z93" s="492"/>
      <c r="AA93" s="492"/>
      <c r="AB93" s="492"/>
      <c r="AC93" s="492"/>
      <c r="AD93" s="492"/>
      <c r="AE93" s="492"/>
      <c r="AF93" s="492"/>
      <c r="AG93" s="492"/>
      <c r="AH93" s="492"/>
      <c r="AI93" s="492"/>
      <c r="AJ93" s="492"/>
    </row>
    <row r="94" spans="2:36" ht="15" customHeight="1">
      <c r="B94" s="485"/>
      <c r="C94" s="497" t="s">
        <v>164</v>
      </c>
      <c r="D94" s="498"/>
      <c r="E94" s="498"/>
      <c r="F94" s="498"/>
      <c r="G94" s="498"/>
      <c r="H94" s="498"/>
      <c r="I94" s="498"/>
      <c r="J94" s="498"/>
      <c r="K94" s="499"/>
      <c r="L94" s="500"/>
      <c r="M94" s="501"/>
      <c r="N94" s="501"/>
      <c r="O94" s="501"/>
      <c r="P94" s="501"/>
      <c r="Q94" s="501"/>
      <c r="R94" s="502"/>
      <c r="S94" s="485"/>
      <c r="T94" s="491"/>
      <c r="U94" s="491"/>
      <c r="V94" s="491"/>
      <c r="W94" s="492"/>
      <c r="X94" s="492"/>
      <c r="Y94" s="492"/>
      <c r="Z94" s="492"/>
      <c r="AA94" s="492"/>
      <c r="AB94" s="492"/>
      <c r="AC94" s="492"/>
      <c r="AD94" s="492"/>
      <c r="AE94" s="492"/>
      <c r="AF94" s="492"/>
      <c r="AG94" s="492"/>
      <c r="AH94" s="492"/>
      <c r="AI94" s="492"/>
      <c r="AJ94" s="492"/>
    </row>
    <row r="95" spans="2:36" ht="15" customHeight="1">
      <c r="B95" s="485"/>
      <c r="C95" s="503"/>
      <c r="D95" s="504"/>
      <c r="E95" s="504"/>
      <c r="F95" s="504"/>
      <c r="G95" s="504"/>
      <c r="H95" s="504"/>
      <c r="I95" s="504"/>
      <c r="J95" s="504"/>
      <c r="K95" s="505"/>
      <c r="L95" s="506"/>
      <c r="M95" s="507"/>
      <c r="N95" s="507"/>
      <c r="O95" s="507"/>
      <c r="P95" s="507"/>
      <c r="Q95" s="507"/>
      <c r="R95" s="508"/>
      <c r="S95" s="485"/>
      <c r="T95" s="496"/>
      <c r="U95" s="496"/>
      <c r="V95" s="496"/>
      <c r="W95" s="496"/>
      <c r="X95" s="496"/>
      <c r="Y95" s="496"/>
      <c r="Z95" s="496"/>
      <c r="AA95" s="496"/>
      <c r="AB95" s="509"/>
      <c r="AC95" s="496"/>
      <c r="AD95" s="496"/>
      <c r="AE95" s="496"/>
      <c r="AF95" s="496"/>
      <c r="AG95" s="496"/>
      <c r="AH95" s="496"/>
      <c r="AI95" s="496"/>
      <c r="AJ95" s="496"/>
    </row>
    <row r="96" spans="2:36" ht="15" customHeight="1">
      <c r="B96" s="485"/>
      <c r="C96" s="497" t="s">
        <v>165</v>
      </c>
      <c r="D96" s="498"/>
      <c r="E96" s="498"/>
      <c r="F96" s="498"/>
      <c r="G96" s="498"/>
      <c r="H96" s="498"/>
      <c r="I96" s="498"/>
      <c r="J96" s="498"/>
      <c r="K96" s="499"/>
      <c r="L96" s="510"/>
      <c r="M96" s="511"/>
      <c r="N96" s="511"/>
      <c r="O96" s="511"/>
      <c r="P96" s="511"/>
      <c r="Q96" s="511"/>
      <c r="R96" s="512"/>
      <c r="S96" s="485"/>
      <c r="T96" s="491" t="s">
        <v>166</v>
      </c>
      <c r="U96" s="491"/>
      <c r="V96" s="491"/>
      <c r="W96" s="492" t="s">
        <v>167</v>
      </c>
      <c r="X96" s="492"/>
      <c r="Y96" s="492"/>
      <c r="Z96" s="492"/>
      <c r="AA96" s="492"/>
      <c r="AB96" s="492"/>
      <c r="AC96" s="492"/>
      <c r="AD96" s="492"/>
      <c r="AE96" s="492"/>
      <c r="AF96" s="492"/>
      <c r="AG96" s="492"/>
      <c r="AH96" s="492"/>
      <c r="AI96" s="492"/>
      <c r="AJ96" s="492"/>
    </row>
    <row r="97" spans="2:36" ht="15" customHeight="1">
      <c r="B97" s="485"/>
      <c r="C97" s="503"/>
      <c r="D97" s="504"/>
      <c r="E97" s="504"/>
      <c r="F97" s="504"/>
      <c r="G97" s="504"/>
      <c r="H97" s="504"/>
      <c r="I97" s="504"/>
      <c r="J97" s="504"/>
      <c r="K97" s="505"/>
      <c r="L97" s="513"/>
      <c r="M97" s="514"/>
      <c r="N97" s="514"/>
      <c r="O97" s="514"/>
      <c r="P97" s="514"/>
      <c r="Q97" s="514"/>
      <c r="R97" s="515"/>
      <c r="S97" s="485"/>
      <c r="T97" s="491"/>
      <c r="U97" s="491"/>
      <c r="V97" s="491"/>
      <c r="W97" s="492"/>
      <c r="X97" s="492"/>
      <c r="Y97" s="492"/>
      <c r="Z97" s="492"/>
      <c r="AA97" s="492"/>
      <c r="AB97" s="492"/>
      <c r="AC97" s="492"/>
      <c r="AD97" s="492"/>
      <c r="AE97" s="492"/>
      <c r="AF97" s="492"/>
      <c r="AG97" s="492"/>
      <c r="AH97" s="492"/>
      <c r="AI97" s="492"/>
      <c r="AJ97" s="492"/>
    </row>
    <row r="98" spans="2:36" ht="15" customHeight="1">
      <c r="B98" s="485"/>
      <c r="C98" s="497" t="s">
        <v>168</v>
      </c>
      <c r="D98" s="498"/>
      <c r="E98" s="498"/>
      <c r="F98" s="498"/>
      <c r="G98" s="498"/>
      <c r="H98" s="498"/>
      <c r="I98" s="498"/>
      <c r="J98" s="498"/>
      <c r="K98" s="498"/>
      <c r="L98" s="516" t="s">
        <v>169</v>
      </c>
      <c r="M98" s="517"/>
      <c r="N98" s="516" t="s">
        <v>170</v>
      </c>
      <c r="O98" s="518"/>
      <c r="P98" s="516" t="s">
        <v>171</v>
      </c>
      <c r="Q98" s="517"/>
      <c r="R98" s="517"/>
      <c r="S98" s="519"/>
      <c r="T98" s="491"/>
      <c r="U98" s="491"/>
      <c r="V98" s="491"/>
      <c r="W98" s="492"/>
      <c r="X98" s="492"/>
      <c r="Y98" s="492"/>
      <c r="Z98" s="492"/>
      <c r="AA98" s="492"/>
      <c r="AB98" s="492"/>
      <c r="AC98" s="492"/>
      <c r="AD98" s="492"/>
      <c r="AE98" s="492"/>
      <c r="AF98" s="492"/>
      <c r="AG98" s="492"/>
      <c r="AH98" s="492"/>
      <c r="AI98" s="492"/>
      <c r="AJ98" s="492"/>
    </row>
    <row r="99" spans="2:36" ht="15" customHeight="1">
      <c r="B99" s="485"/>
      <c r="C99" s="503"/>
      <c r="D99" s="504"/>
      <c r="E99" s="504"/>
      <c r="F99" s="504"/>
      <c r="G99" s="504"/>
      <c r="H99" s="504"/>
      <c r="I99" s="504"/>
      <c r="J99" s="504"/>
      <c r="K99" s="505"/>
      <c r="L99" s="331"/>
      <c r="M99" s="322"/>
      <c r="N99" s="315"/>
      <c r="O99" s="303"/>
      <c r="P99" s="520"/>
      <c r="Q99" s="520"/>
      <c r="R99" s="521"/>
      <c r="S99" s="485"/>
      <c r="T99" s="496"/>
      <c r="U99" s="496"/>
      <c r="V99" s="496"/>
      <c r="W99" s="496"/>
      <c r="X99" s="496"/>
      <c r="Y99" s="496"/>
      <c r="Z99" s="496"/>
      <c r="AA99" s="496"/>
      <c r="AB99" s="496"/>
      <c r="AC99" s="496"/>
      <c r="AD99" s="496"/>
      <c r="AE99" s="496"/>
      <c r="AF99" s="496"/>
      <c r="AG99" s="496"/>
      <c r="AH99" s="496"/>
      <c r="AI99" s="496"/>
      <c r="AJ99" s="496"/>
    </row>
    <row r="100" spans="2:36" ht="15" customHeight="1">
      <c r="B100" s="485"/>
      <c r="C100" s="522" t="s">
        <v>172</v>
      </c>
      <c r="D100" s="523"/>
      <c r="E100" s="523"/>
      <c r="F100" s="523"/>
      <c r="G100" s="523"/>
      <c r="H100" s="523"/>
      <c r="I100" s="523"/>
      <c r="J100" s="523"/>
      <c r="K100" s="524"/>
      <c r="L100" s="511"/>
      <c r="M100" s="511"/>
      <c r="N100" s="511"/>
      <c r="O100" s="511"/>
      <c r="P100" s="511"/>
      <c r="Q100" s="511"/>
      <c r="R100" s="512"/>
      <c r="S100" s="485"/>
      <c r="T100" s="496"/>
      <c r="U100" s="496"/>
      <c r="V100" s="496"/>
      <c r="W100" s="496"/>
      <c r="X100" s="496"/>
      <c r="Y100" s="496"/>
      <c r="Z100" s="496"/>
      <c r="AA100" s="496"/>
      <c r="AB100" s="496"/>
      <c r="AC100" s="496"/>
      <c r="AD100" s="496"/>
      <c r="AE100" s="496"/>
      <c r="AF100" s="496"/>
      <c r="AG100" s="496"/>
      <c r="AH100" s="496"/>
      <c r="AI100" s="496"/>
      <c r="AJ100" s="496"/>
    </row>
    <row r="101" spans="2:36" ht="15" customHeight="1" thickBot="1">
      <c r="B101" s="485"/>
      <c r="C101" s="525"/>
      <c r="D101" s="88"/>
      <c r="E101" s="88"/>
      <c r="F101" s="88"/>
      <c r="G101" s="88"/>
      <c r="H101" s="88"/>
      <c r="I101" s="88"/>
      <c r="J101" s="88"/>
      <c r="K101" s="89"/>
      <c r="L101" s="526"/>
      <c r="M101" s="526"/>
      <c r="N101" s="526"/>
      <c r="O101" s="526"/>
      <c r="P101" s="526"/>
      <c r="Q101" s="526"/>
      <c r="R101" s="527"/>
      <c r="S101" s="485"/>
      <c r="T101" s="496"/>
      <c r="U101" s="496"/>
      <c r="V101" s="496"/>
      <c r="W101" s="496"/>
      <c r="X101" s="496"/>
      <c r="Y101" s="496"/>
      <c r="Z101" s="496"/>
      <c r="AA101" s="496"/>
      <c r="AB101" s="496"/>
      <c r="AC101" s="496"/>
      <c r="AD101" s="496"/>
      <c r="AE101" s="496"/>
      <c r="AF101" s="496"/>
      <c r="AG101" s="496"/>
      <c r="AH101" s="496"/>
      <c r="AI101" s="496"/>
      <c r="AJ101" s="496"/>
    </row>
    <row r="102" spans="2:36" ht="15" customHeight="1">
      <c r="B102" s="485"/>
      <c r="C102" s="107" t="s">
        <v>148</v>
      </c>
      <c r="H102" s="107"/>
      <c r="S102" s="485"/>
      <c r="T102" s="496"/>
      <c r="U102" s="496"/>
      <c r="V102" s="496"/>
      <c r="W102" s="496"/>
      <c r="X102" s="496"/>
      <c r="Y102" s="496"/>
      <c r="Z102" s="496"/>
      <c r="AA102" s="496"/>
      <c r="AB102" s="496"/>
      <c r="AC102" s="496"/>
      <c r="AD102" s="496"/>
      <c r="AE102" s="496"/>
      <c r="AF102" s="496"/>
      <c r="AG102" s="496"/>
      <c r="AH102" s="496"/>
      <c r="AI102" s="496"/>
      <c r="AJ102" s="496"/>
    </row>
    <row r="103" spans="2:36" ht="15" customHeight="1">
      <c r="B103" s="485"/>
      <c r="C103" s="485"/>
      <c r="D103" s="485"/>
      <c r="E103" s="485"/>
      <c r="F103" s="485"/>
      <c r="G103" s="485"/>
      <c r="H103" s="486"/>
      <c r="I103" s="485"/>
      <c r="J103" s="485"/>
      <c r="K103" s="485"/>
      <c r="L103" s="485"/>
      <c r="M103" s="485"/>
      <c r="N103" s="485"/>
      <c r="O103" s="485"/>
      <c r="P103" s="485"/>
      <c r="Q103" s="485"/>
      <c r="R103" s="485"/>
      <c r="S103" s="485"/>
      <c r="T103" s="485"/>
      <c r="U103" s="485"/>
      <c r="V103" s="528"/>
      <c r="W103" s="528"/>
      <c r="X103" s="528"/>
      <c r="Y103" s="528"/>
      <c r="Z103" s="528"/>
      <c r="AA103" s="528"/>
      <c r="AB103" s="528"/>
      <c r="AC103" s="528"/>
      <c r="AD103" s="528"/>
      <c r="AE103" s="528"/>
      <c r="AF103" s="528"/>
      <c r="AG103" s="528"/>
      <c r="AH103" s="528"/>
      <c r="AI103" s="528"/>
      <c r="AJ103" s="528"/>
    </row>
    <row r="104" spans="2:36" ht="15" customHeight="1" thickBot="1">
      <c r="B104" s="107" t="s">
        <v>173</v>
      </c>
      <c r="C104" s="529" t="s">
        <v>174</v>
      </c>
      <c r="D104" s="485"/>
      <c r="E104" s="485"/>
      <c r="F104" s="485"/>
      <c r="G104" s="485"/>
      <c r="H104" s="486"/>
      <c r="I104" s="485"/>
      <c r="J104" s="485"/>
      <c r="K104" s="485"/>
      <c r="L104" s="485"/>
      <c r="M104" s="485"/>
      <c r="N104" s="485"/>
      <c r="O104" s="485"/>
      <c r="P104" s="485"/>
      <c r="Q104" s="485"/>
      <c r="R104" s="485"/>
      <c r="S104" s="485"/>
      <c r="T104" s="485"/>
      <c r="U104" s="485"/>
      <c r="V104" s="528"/>
      <c r="W104" s="528"/>
      <c r="X104" s="528"/>
      <c r="Y104" s="528"/>
      <c r="Z104" s="528"/>
      <c r="AA104" s="528"/>
      <c r="AB104" s="528"/>
      <c r="AC104" s="528"/>
      <c r="AD104" s="528"/>
      <c r="AE104" s="528"/>
      <c r="AF104" s="528"/>
      <c r="AG104" s="528"/>
      <c r="AH104" s="528"/>
      <c r="AI104" s="528"/>
      <c r="AJ104" s="528"/>
    </row>
    <row r="105" spans="2:36" ht="15" customHeight="1">
      <c r="B105" s="485"/>
      <c r="C105" s="30"/>
      <c r="D105" s="31"/>
      <c r="E105" s="31"/>
      <c r="F105" s="31"/>
      <c r="G105" s="31"/>
      <c r="H105" s="36" t="s">
        <v>175</v>
      </c>
      <c r="I105" s="36"/>
      <c r="J105" s="36"/>
      <c r="K105" s="36"/>
      <c r="L105" s="36"/>
      <c r="M105" s="36"/>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1"/>
    </row>
    <row r="106" spans="2:36" ht="15" customHeight="1">
      <c r="B106" s="485"/>
      <c r="C106" s="32"/>
      <c r="D106" s="33"/>
      <c r="E106" s="33"/>
      <c r="F106" s="33"/>
      <c r="G106" s="33"/>
      <c r="H106" s="37"/>
      <c r="I106" s="37"/>
      <c r="J106" s="37"/>
      <c r="K106" s="37"/>
      <c r="L106" s="37"/>
      <c r="M106" s="37"/>
      <c r="N106" s="532"/>
      <c r="O106" s="532"/>
      <c r="P106" s="532"/>
      <c r="Q106" s="532"/>
      <c r="R106" s="532"/>
      <c r="S106" s="532"/>
      <c r="T106" s="532"/>
      <c r="U106" s="532"/>
      <c r="V106" s="532"/>
      <c r="W106" s="532"/>
      <c r="X106" s="532"/>
      <c r="Y106" s="532"/>
      <c r="Z106" s="532"/>
      <c r="AA106" s="532"/>
      <c r="AB106" s="532"/>
      <c r="AC106" s="532"/>
      <c r="AD106" s="532"/>
      <c r="AE106" s="532"/>
      <c r="AF106" s="532"/>
      <c r="AG106" s="532"/>
      <c r="AH106" s="532"/>
      <c r="AI106" s="532"/>
      <c r="AJ106" s="533"/>
    </row>
    <row r="107" spans="2:36" ht="15" customHeight="1">
      <c r="B107" s="485"/>
      <c r="C107" s="32"/>
      <c r="D107" s="33"/>
      <c r="E107" s="33"/>
      <c r="F107" s="33"/>
      <c r="G107" s="33"/>
      <c r="H107" s="534" t="s">
        <v>176</v>
      </c>
      <c r="I107" s="523"/>
      <c r="J107" s="523"/>
      <c r="K107" s="523"/>
      <c r="L107" s="523"/>
      <c r="M107" s="524"/>
      <c r="N107" s="37" t="s">
        <v>144</v>
      </c>
      <c r="O107" s="37"/>
      <c r="P107" s="37"/>
      <c r="Q107" s="37"/>
      <c r="R107" s="37"/>
      <c r="S107" s="37"/>
      <c r="T107" s="317"/>
      <c r="U107" s="317"/>
      <c r="V107" s="317" t="s">
        <v>119</v>
      </c>
      <c r="W107" s="317"/>
      <c r="X107" s="317"/>
      <c r="Y107" s="467"/>
      <c r="Z107" s="37" t="s">
        <v>145</v>
      </c>
      <c r="AA107" s="37"/>
      <c r="AB107" s="37"/>
      <c r="AC107" s="37"/>
      <c r="AD107" s="37"/>
      <c r="AE107" s="317"/>
      <c r="AF107" s="317"/>
      <c r="AG107" s="317" t="s">
        <v>119</v>
      </c>
      <c r="AH107" s="317"/>
      <c r="AI107" s="317"/>
      <c r="AJ107" s="535"/>
    </row>
    <row r="108" spans="2:36" ht="15" customHeight="1" thickBot="1">
      <c r="B108" s="485"/>
      <c r="C108" s="34"/>
      <c r="D108" s="35"/>
      <c r="E108" s="35"/>
      <c r="F108" s="35"/>
      <c r="G108" s="35"/>
      <c r="H108" s="87"/>
      <c r="I108" s="88"/>
      <c r="J108" s="88"/>
      <c r="K108" s="88"/>
      <c r="L108" s="88"/>
      <c r="M108" s="89"/>
      <c r="N108" s="42"/>
      <c r="O108" s="42"/>
      <c r="P108" s="42"/>
      <c r="Q108" s="42"/>
      <c r="R108" s="42"/>
      <c r="S108" s="42"/>
      <c r="T108" s="91"/>
      <c r="U108" s="91"/>
      <c r="V108" s="91"/>
      <c r="W108" s="91"/>
      <c r="X108" s="91"/>
      <c r="Y108" s="430"/>
      <c r="Z108" s="42"/>
      <c r="AA108" s="42"/>
      <c r="AB108" s="42"/>
      <c r="AC108" s="42"/>
      <c r="AD108" s="42"/>
      <c r="AE108" s="91"/>
      <c r="AF108" s="91"/>
      <c r="AG108" s="91"/>
      <c r="AH108" s="91"/>
      <c r="AI108" s="91"/>
      <c r="AJ108" s="106"/>
    </row>
    <row r="109" spans="2:36" ht="15" customHeight="1">
      <c r="B109" s="485"/>
      <c r="C109" s="536"/>
      <c r="D109" s="485"/>
      <c r="E109" s="485"/>
      <c r="F109" s="485"/>
      <c r="G109" s="485"/>
      <c r="H109" s="486"/>
      <c r="I109" s="485"/>
      <c r="J109" s="485"/>
      <c r="K109" s="485"/>
      <c r="L109" s="485"/>
      <c r="M109" s="485"/>
      <c r="N109" s="485"/>
      <c r="O109" s="485"/>
      <c r="P109" s="485"/>
      <c r="Q109" s="485"/>
      <c r="R109" s="485"/>
      <c r="S109" s="485"/>
      <c r="T109" s="485"/>
      <c r="U109" s="485"/>
      <c r="V109" s="528"/>
      <c r="W109" s="528"/>
      <c r="X109" s="528"/>
      <c r="Y109" s="528"/>
      <c r="Z109" s="528"/>
      <c r="AA109" s="528"/>
      <c r="AB109" s="528"/>
      <c r="AC109" s="528"/>
      <c r="AD109" s="528"/>
      <c r="AE109" s="528"/>
      <c r="AF109" s="528"/>
      <c r="AG109" s="528"/>
      <c r="AH109" s="528"/>
      <c r="AI109" s="528"/>
      <c r="AJ109" s="528"/>
    </row>
    <row r="110" spans="2:36" ht="24" customHeight="1" thickBot="1">
      <c r="B110" s="107" t="s">
        <v>177</v>
      </c>
      <c r="C110" s="537" t="str">
        <f>"Are you currently applying for any scholarship(s), other than "&amp;C16&amp;" Program?"</f>
        <v>Are you currently applying for any scholarship(s), other than (Pacific Islands) SDGs Global Leader  Program?</v>
      </c>
      <c r="D110" s="537"/>
      <c r="E110" s="537"/>
      <c r="F110" s="537"/>
      <c r="G110" s="537"/>
      <c r="H110" s="537"/>
      <c r="I110" s="537"/>
      <c r="J110" s="537"/>
      <c r="K110" s="537"/>
      <c r="L110" s="537"/>
      <c r="M110" s="537"/>
      <c r="N110" s="537"/>
      <c r="O110" s="537"/>
      <c r="P110" s="537"/>
      <c r="Q110" s="537"/>
      <c r="R110" s="537"/>
      <c r="S110" s="537"/>
      <c r="T110" s="537"/>
      <c r="U110" s="537"/>
      <c r="V110" s="537"/>
      <c r="W110" s="537"/>
      <c r="X110" s="537"/>
      <c r="Y110" s="537"/>
      <c r="Z110" s="537"/>
      <c r="AA110" s="537"/>
      <c r="AB110" s="537"/>
      <c r="AC110" s="537"/>
      <c r="AD110" s="537"/>
      <c r="AE110" s="537"/>
      <c r="AF110" s="537"/>
      <c r="AG110" s="537"/>
      <c r="AH110" s="537"/>
      <c r="AI110" s="537"/>
      <c r="AJ110" s="537"/>
    </row>
    <row r="111" spans="2:36" ht="15" customHeight="1">
      <c r="B111" s="485"/>
      <c r="C111" s="30"/>
      <c r="D111" s="31"/>
      <c r="E111" s="31"/>
      <c r="F111" s="31"/>
      <c r="G111" s="31"/>
      <c r="H111" s="36" t="s">
        <v>175</v>
      </c>
      <c r="I111" s="36"/>
      <c r="J111" s="36"/>
      <c r="K111" s="36"/>
      <c r="L111" s="36"/>
      <c r="M111" s="36"/>
      <c r="N111" s="538"/>
      <c r="O111" s="538"/>
      <c r="P111" s="538"/>
      <c r="Q111" s="538"/>
      <c r="R111" s="538"/>
      <c r="S111" s="538"/>
      <c r="T111" s="538"/>
      <c r="U111" s="538"/>
      <c r="V111" s="538"/>
      <c r="W111" s="538"/>
      <c r="X111" s="538"/>
      <c r="Y111" s="538"/>
      <c r="Z111" s="538"/>
      <c r="AA111" s="538"/>
      <c r="AB111" s="538"/>
      <c r="AC111" s="538"/>
      <c r="AD111" s="538"/>
      <c r="AE111" s="538"/>
      <c r="AF111" s="538"/>
      <c r="AG111" s="538"/>
      <c r="AH111" s="538"/>
      <c r="AI111" s="538"/>
      <c r="AJ111" s="538"/>
    </row>
    <row r="112" spans="2:36" ht="15" customHeight="1" thickBot="1">
      <c r="B112" s="485"/>
      <c r="C112" s="34"/>
      <c r="D112" s="35"/>
      <c r="E112" s="35"/>
      <c r="F112" s="35"/>
      <c r="G112" s="35"/>
      <c r="H112" s="42"/>
      <c r="I112" s="42"/>
      <c r="J112" s="42"/>
      <c r="K112" s="42"/>
      <c r="L112" s="42"/>
      <c r="M112" s="42"/>
      <c r="N112" s="472"/>
      <c r="O112" s="472"/>
      <c r="P112" s="472"/>
      <c r="Q112" s="472"/>
      <c r="R112" s="472"/>
      <c r="S112" s="472"/>
      <c r="T112" s="472"/>
      <c r="U112" s="472"/>
      <c r="V112" s="472"/>
      <c r="W112" s="472"/>
      <c r="X112" s="472"/>
      <c r="Y112" s="472"/>
      <c r="Z112" s="472"/>
      <c r="AA112" s="472"/>
      <c r="AB112" s="472"/>
      <c r="AC112" s="472"/>
      <c r="AD112" s="472"/>
      <c r="AE112" s="472"/>
      <c r="AF112" s="472"/>
      <c r="AG112" s="472"/>
      <c r="AH112" s="472"/>
      <c r="AI112" s="472"/>
      <c r="AJ112" s="472"/>
    </row>
    <row r="113" spans="2:36" ht="15" customHeight="1">
      <c r="B113" s="485"/>
      <c r="C113" s="539"/>
      <c r="D113" s="485"/>
      <c r="E113" s="485"/>
      <c r="F113" s="485"/>
      <c r="G113" s="485"/>
      <c r="H113" s="486"/>
      <c r="I113" s="485"/>
      <c r="J113" s="485"/>
      <c r="K113" s="485"/>
      <c r="L113" s="485"/>
      <c r="M113" s="485"/>
      <c r="N113" s="485"/>
      <c r="O113" s="485"/>
      <c r="P113" s="485"/>
      <c r="Q113" s="485"/>
      <c r="R113" s="485"/>
      <c r="S113" s="485"/>
      <c r="T113" s="485"/>
      <c r="U113" s="485"/>
      <c r="V113" s="528"/>
      <c r="W113" s="528"/>
      <c r="X113" s="528"/>
      <c r="Y113" s="528"/>
      <c r="Z113" s="528"/>
      <c r="AA113" s="528"/>
      <c r="AB113" s="528"/>
      <c r="AC113" s="528"/>
      <c r="AD113" s="528"/>
      <c r="AE113" s="528"/>
      <c r="AF113" s="528"/>
      <c r="AG113" s="528"/>
      <c r="AH113" s="528"/>
      <c r="AI113" s="528"/>
      <c r="AJ113" s="528"/>
    </row>
    <row r="114" spans="2:36" ht="15" customHeight="1" thickBot="1">
      <c r="B114" s="107" t="s">
        <v>178</v>
      </c>
      <c r="C114" s="529" t="s">
        <v>179</v>
      </c>
      <c r="D114" s="485"/>
      <c r="E114" s="485"/>
      <c r="F114" s="485"/>
      <c r="G114" s="485"/>
      <c r="H114" s="486"/>
      <c r="I114" s="485"/>
      <c r="J114" s="485"/>
      <c r="K114" s="485"/>
      <c r="L114" s="485"/>
      <c r="M114" s="485"/>
      <c r="N114" s="485"/>
      <c r="O114" s="485"/>
      <c r="P114" s="485"/>
      <c r="Q114" s="485"/>
      <c r="R114" s="485"/>
      <c r="S114" s="485"/>
      <c r="T114" s="485"/>
      <c r="U114" s="485"/>
      <c r="V114" s="528"/>
      <c r="W114" s="528"/>
      <c r="X114" s="528"/>
      <c r="Y114" s="528"/>
      <c r="Z114" s="528"/>
      <c r="AA114" s="528"/>
      <c r="AB114" s="528"/>
      <c r="AC114" s="528"/>
      <c r="AD114" s="528"/>
      <c r="AE114" s="528"/>
      <c r="AF114" s="528"/>
      <c r="AG114" s="528"/>
      <c r="AH114" s="528"/>
      <c r="AI114" s="528"/>
      <c r="AJ114" s="528"/>
    </row>
    <row r="115" spans="2:36" ht="15" customHeight="1">
      <c r="B115" s="485"/>
      <c r="C115" s="30"/>
      <c r="D115" s="31"/>
      <c r="E115" s="31"/>
      <c r="F115" s="31"/>
      <c r="G115" s="31"/>
      <c r="H115" s="36" t="s">
        <v>180</v>
      </c>
      <c r="I115" s="36"/>
      <c r="J115" s="36"/>
      <c r="K115" s="36"/>
      <c r="L115" s="36"/>
      <c r="M115" s="36"/>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0"/>
      <c r="AJ115" s="531"/>
    </row>
    <row r="116" spans="2:36" ht="15" customHeight="1">
      <c r="B116" s="485"/>
      <c r="C116" s="32"/>
      <c r="D116" s="33"/>
      <c r="E116" s="33"/>
      <c r="F116" s="33"/>
      <c r="G116" s="33"/>
      <c r="H116" s="37"/>
      <c r="I116" s="37"/>
      <c r="J116" s="37"/>
      <c r="K116" s="37"/>
      <c r="L116" s="37"/>
      <c r="M116" s="37"/>
      <c r="N116" s="532"/>
      <c r="O116" s="532"/>
      <c r="P116" s="532"/>
      <c r="Q116" s="532"/>
      <c r="R116" s="532"/>
      <c r="S116" s="532"/>
      <c r="T116" s="532"/>
      <c r="U116" s="532"/>
      <c r="V116" s="532"/>
      <c r="W116" s="532"/>
      <c r="X116" s="532"/>
      <c r="Y116" s="532"/>
      <c r="Z116" s="532"/>
      <c r="AA116" s="532"/>
      <c r="AB116" s="532"/>
      <c r="AC116" s="532"/>
      <c r="AD116" s="532"/>
      <c r="AE116" s="532"/>
      <c r="AF116" s="532"/>
      <c r="AG116" s="532"/>
      <c r="AH116" s="532"/>
      <c r="AI116" s="532"/>
      <c r="AJ116" s="533"/>
    </row>
    <row r="117" spans="2:36" ht="15" customHeight="1">
      <c r="B117" s="485"/>
      <c r="C117" s="32"/>
      <c r="D117" s="33"/>
      <c r="E117" s="33"/>
      <c r="F117" s="33"/>
      <c r="G117" s="33"/>
      <c r="H117" s="534" t="s">
        <v>181</v>
      </c>
      <c r="I117" s="523"/>
      <c r="J117" s="523"/>
      <c r="K117" s="523"/>
      <c r="L117" s="523"/>
      <c r="M117" s="524"/>
      <c r="N117" s="540"/>
      <c r="O117" s="317"/>
      <c r="P117" s="317"/>
      <c r="Q117" s="317"/>
      <c r="R117" s="317"/>
      <c r="S117" s="467"/>
      <c r="T117" s="37" t="s">
        <v>182</v>
      </c>
      <c r="U117" s="37"/>
      <c r="V117" s="37"/>
      <c r="W117" s="37"/>
      <c r="X117" s="37"/>
      <c r="Y117" s="37"/>
      <c r="Z117" s="541"/>
      <c r="AA117" s="541"/>
      <c r="AB117" s="541"/>
      <c r="AC117" s="541"/>
      <c r="AD117" s="541"/>
      <c r="AE117" s="541"/>
      <c r="AF117" s="541"/>
      <c r="AG117" s="541"/>
      <c r="AH117" s="541"/>
      <c r="AI117" s="541"/>
      <c r="AJ117" s="542"/>
    </row>
    <row r="118" spans="2:36" ht="15" customHeight="1">
      <c r="B118" s="485"/>
      <c r="C118" s="32"/>
      <c r="D118" s="33"/>
      <c r="E118" s="33"/>
      <c r="F118" s="33"/>
      <c r="G118" s="33"/>
      <c r="H118" s="543"/>
      <c r="I118" s="544"/>
      <c r="J118" s="544"/>
      <c r="K118" s="544"/>
      <c r="L118" s="544"/>
      <c r="M118" s="545"/>
      <c r="N118" s="458"/>
      <c r="O118" s="321"/>
      <c r="P118" s="321"/>
      <c r="Q118" s="321"/>
      <c r="R118" s="321"/>
      <c r="S118" s="414"/>
      <c r="T118" s="37"/>
      <c r="U118" s="37"/>
      <c r="V118" s="37"/>
      <c r="W118" s="37"/>
      <c r="X118" s="37"/>
      <c r="Y118" s="37"/>
      <c r="Z118" s="546"/>
      <c r="AA118" s="546"/>
      <c r="AB118" s="546"/>
      <c r="AC118" s="546"/>
      <c r="AD118" s="546"/>
      <c r="AE118" s="546"/>
      <c r="AF118" s="546"/>
      <c r="AG118" s="546"/>
      <c r="AH118" s="546"/>
      <c r="AI118" s="546"/>
      <c r="AJ118" s="547"/>
    </row>
    <row r="119" spans="2:36" ht="15" customHeight="1">
      <c r="B119" s="485"/>
      <c r="C119" s="32"/>
      <c r="D119" s="33"/>
      <c r="E119" s="33"/>
      <c r="F119" s="33"/>
      <c r="G119" s="33"/>
      <c r="H119" s="534" t="s">
        <v>176</v>
      </c>
      <c r="I119" s="523"/>
      <c r="J119" s="523"/>
      <c r="K119" s="523"/>
      <c r="L119" s="523"/>
      <c r="M119" s="524"/>
      <c r="N119" s="548" t="s">
        <v>144</v>
      </c>
      <c r="O119" s="549"/>
      <c r="P119" s="549"/>
      <c r="Q119" s="549"/>
      <c r="R119" s="549"/>
      <c r="S119" s="550"/>
      <c r="T119" s="317"/>
      <c r="U119" s="317"/>
      <c r="V119" s="317" t="s">
        <v>119</v>
      </c>
      <c r="W119" s="317"/>
      <c r="X119" s="317"/>
      <c r="Y119" s="467"/>
      <c r="Z119" s="551" t="s">
        <v>145</v>
      </c>
      <c r="AA119" s="551"/>
      <c r="AB119" s="551"/>
      <c r="AC119" s="551"/>
      <c r="AD119" s="552"/>
      <c r="AE119" s="317"/>
      <c r="AF119" s="317"/>
      <c r="AG119" s="553" t="s">
        <v>119</v>
      </c>
      <c r="AH119" s="317"/>
      <c r="AI119" s="317"/>
      <c r="AJ119" s="535"/>
    </row>
    <row r="120" spans="2:36" ht="15" customHeight="1" thickBot="1">
      <c r="B120" s="485"/>
      <c r="C120" s="32"/>
      <c r="D120" s="33"/>
      <c r="E120" s="33"/>
      <c r="F120" s="33"/>
      <c r="G120" s="33"/>
      <c r="H120" s="543"/>
      <c r="I120" s="544"/>
      <c r="J120" s="544"/>
      <c r="K120" s="544"/>
      <c r="L120" s="544"/>
      <c r="M120" s="545"/>
      <c r="N120" s="554"/>
      <c r="O120" s="555"/>
      <c r="P120" s="555"/>
      <c r="Q120" s="555"/>
      <c r="R120" s="555"/>
      <c r="S120" s="556"/>
      <c r="T120" s="91"/>
      <c r="U120" s="91"/>
      <c r="V120" s="91"/>
      <c r="W120" s="91"/>
      <c r="X120" s="91"/>
      <c r="Y120" s="430"/>
      <c r="Z120" s="557"/>
      <c r="AA120" s="557"/>
      <c r="AB120" s="557"/>
      <c r="AC120" s="557"/>
      <c r="AD120" s="558"/>
      <c r="AE120" s="91"/>
      <c r="AF120" s="91"/>
      <c r="AG120" s="559"/>
      <c r="AH120" s="91"/>
      <c r="AI120" s="91"/>
      <c r="AJ120" s="106"/>
    </row>
    <row r="121" spans="2:36" ht="15" customHeight="1">
      <c r="B121" s="485"/>
      <c r="C121" s="30"/>
      <c r="D121" s="31"/>
      <c r="E121" s="31"/>
      <c r="F121" s="31"/>
      <c r="G121" s="31"/>
      <c r="H121" s="36" t="s">
        <v>180</v>
      </c>
      <c r="I121" s="36"/>
      <c r="J121" s="36"/>
      <c r="K121" s="36"/>
      <c r="L121" s="36"/>
      <c r="M121" s="36"/>
      <c r="N121" s="530"/>
      <c r="O121" s="530"/>
      <c r="P121" s="530"/>
      <c r="Q121" s="530"/>
      <c r="R121" s="530"/>
      <c r="S121" s="530"/>
      <c r="T121" s="530"/>
      <c r="U121" s="530"/>
      <c r="V121" s="530"/>
      <c r="W121" s="530"/>
      <c r="X121" s="530"/>
      <c r="Y121" s="530"/>
      <c r="Z121" s="530"/>
      <c r="AA121" s="530"/>
      <c r="AB121" s="530"/>
      <c r="AC121" s="530"/>
      <c r="AD121" s="530"/>
      <c r="AE121" s="530"/>
      <c r="AF121" s="530"/>
      <c r="AG121" s="530"/>
      <c r="AH121" s="530"/>
      <c r="AI121" s="530"/>
      <c r="AJ121" s="531"/>
    </row>
    <row r="122" spans="2:36" ht="15" customHeight="1">
      <c r="B122" s="485"/>
      <c r="C122" s="32"/>
      <c r="D122" s="33"/>
      <c r="E122" s="33"/>
      <c r="F122" s="33"/>
      <c r="G122" s="33"/>
      <c r="H122" s="37"/>
      <c r="I122" s="37"/>
      <c r="J122" s="37"/>
      <c r="K122" s="37"/>
      <c r="L122" s="37"/>
      <c r="M122" s="37"/>
      <c r="N122" s="532"/>
      <c r="O122" s="532"/>
      <c r="P122" s="532"/>
      <c r="Q122" s="532"/>
      <c r="R122" s="532"/>
      <c r="S122" s="532"/>
      <c r="T122" s="532"/>
      <c r="U122" s="532"/>
      <c r="V122" s="532"/>
      <c r="W122" s="532"/>
      <c r="X122" s="532"/>
      <c r="Y122" s="532"/>
      <c r="Z122" s="532"/>
      <c r="AA122" s="532"/>
      <c r="AB122" s="532"/>
      <c r="AC122" s="532"/>
      <c r="AD122" s="532"/>
      <c r="AE122" s="532"/>
      <c r="AF122" s="532"/>
      <c r="AG122" s="532"/>
      <c r="AH122" s="532"/>
      <c r="AI122" s="532"/>
      <c r="AJ122" s="533"/>
    </row>
    <row r="123" spans="2:36" ht="15" customHeight="1">
      <c r="B123" s="485"/>
      <c r="C123" s="32"/>
      <c r="D123" s="33"/>
      <c r="E123" s="33"/>
      <c r="F123" s="33"/>
      <c r="G123" s="33"/>
      <c r="H123" s="534" t="s">
        <v>181</v>
      </c>
      <c r="I123" s="523"/>
      <c r="J123" s="523"/>
      <c r="K123" s="523"/>
      <c r="L123" s="523"/>
      <c r="M123" s="524"/>
      <c r="N123" s="540"/>
      <c r="O123" s="317"/>
      <c r="P123" s="317"/>
      <c r="Q123" s="317"/>
      <c r="R123" s="317"/>
      <c r="S123" s="467"/>
      <c r="T123" s="37" t="s">
        <v>182</v>
      </c>
      <c r="U123" s="37"/>
      <c r="V123" s="37"/>
      <c r="W123" s="37"/>
      <c r="X123" s="37"/>
      <c r="Y123" s="37"/>
      <c r="Z123" s="541"/>
      <c r="AA123" s="541"/>
      <c r="AB123" s="541"/>
      <c r="AC123" s="541"/>
      <c r="AD123" s="541"/>
      <c r="AE123" s="541"/>
      <c r="AF123" s="541"/>
      <c r="AG123" s="541"/>
      <c r="AH123" s="541"/>
      <c r="AI123" s="541"/>
      <c r="AJ123" s="542"/>
    </row>
    <row r="124" spans="2:36" ht="15" customHeight="1">
      <c r="B124" s="485"/>
      <c r="C124" s="32"/>
      <c r="D124" s="33"/>
      <c r="E124" s="33"/>
      <c r="F124" s="33"/>
      <c r="G124" s="33"/>
      <c r="H124" s="543"/>
      <c r="I124" s="544"/>
      <c r="J124" s="544"/>
      <c r="K124" s="544"/>
      <c r="L124" s="544"/>
      <c r="M124" s="545"/>
      <c r="N124" s="458"/>
      <c r="O124" s="321"/>
      <c r="P124" s="321"/>
      <c r="Q124" s="321"/>
      <c r="R124" s="321"/>
      <c r="S124" s="414"/>
      <c r="T124" s="37"/>
      <c r="U124" s="37"/>
      <c r="V124" s="37"/>
      <c r="W124" s="37"/>
      <c r="X124" s="37"/>
      <c r="Y124" s="37"/>
      <c r="Z124" s="546"/>
      <c r="AA124" s="546"/>
      <c r="AB124" s="546"/>
      <c r="AC124" s="546"/>
      <c r="AD124" s="546"/>
      <c r="AE124" s="546"/>
      <c r="AF124" s="546"/>
      <c r="AG124" s="546"/>
      <c r="AH124" s="546"/>
      <c r="AI124" s="546"/>
      <c r="AJ124" s="547"/>
    </row>
    <row r="125" spans="2:36" ht="15" customHeight="1">
      <c r="B125" s="485"/>
      <c r="C125" s="32"/>
      <c r="D125" s="33"/>
      <c r="E125" s="33"/>
      <c r="F125" s="33"/>
      <c r="G125" s="33"/>
      <c r="H125" s="534" t="s">
        <v>176</v>
      </c>
      <c r="I125" s="523"/>
      <c r="J125" s="523"/>
      <c r="K125" s="523"/>
      <c r="L125" s="523"/>
      <c r="M125" s="524"/>
      <c r="N125" s="548" t="s">
        <v>144</v>
      </c>
      <c r="O125" s="549"/>
      <c r="P125" s="549"/>
      <c r="Q125" s="549"/>
      <c r="R125" s="549"/>
      <c r="S125" s="550"/>
      <c r="T125" s="317"/>
      <c r="U125" s="317"/>
      <c r="V125" s="317" t="s">
        <v>119</v>
      </c>
      <c r="W125" s="317"/>
      <c r="X125" s="317"/>
      <c r="Y125" s="467"/>
      <c r="Z125" s="560" t="s">
        <v>145</v>
      </c>
      <c r="AA125" s="551"/>
      <c r="AB125" s="551"/>
      <c r="AC125" s="551"/>
      <c r="AD125" s="552"/>
      <c r="AE125" s="317"/>
      <c r="AF125" s="317"/>
      <c r="AG125" s="553" t="s">
        <v>119</v>
      </c>
      <c r="AH125" s="317"/>
      <c r="AI125" s="317"/>
      <c r="AJ125" s="535"/>
    </row>
    <row r="126" spans="2:36" ht="15" customHeight="1" thickBot="1">
      <c r="B126" s="485"/>
      <c r="C126" s="32"/>
      <c r="D126" s="33"/>
      <c r="E126" s="33"/>
      <c r="F126" s="33"/>
      <c r="G126" s="33"/>
      <c r="H126" s="543"/>
      <c r="I126" s="544"/>
      <c r="J126" s="544"/>
      <c r="K126" s="544"/>
      <c r="L126" s="544"/>
      <c r="M126" s="545"/>
      <c r="N126" s="554"/>
      <c r="O126" s="555"/>
      <c r="P126" s="555"/>
      <c r="Q126" s="555"/>
      <c r="R126" s="555"/>
      <c r="S126" s="556"/>
      <c r="T126" s="91"/>
      <c r="U126" s="91"/>
      <c r="V126" s="91"/>
      <c r="W126" s="91"/>
      <c r="X126" s="91"/>
      <c r="Y126" s="430"/>
      <c r="Z126" s="561"/>
      <c r="AA126" s="557"/>
      <c r="AB126" s="557"/>
      <c r="AC126" s="557"/>
      <c r="AD126" s="558"/>
      <c r="AE126" s="91"/>
      <c r="AF126" s="91"/>
      <c r="AG126" s="559"/>
      <c r="AH126" s="91"/>
      <c r="AI126" s="91"/>
      <c r="AJ126" s="106"/>
    </row>
    <row r="127" spans="2:36" ht="15" customHeight="1">
      <c r="B127" s="485"/>
      <c r="C127" s="30"/>
      <c r="D127" s="31"/>
      <c r="E127" s="31"/>
      <c r="F127" s="31"/>
      <c r="G127" s="31"/>
      <c r="H127" s="36" t="s">
        <v>180</v>
      </c>
      <c r="I127" s="36"/>
      <c r="J127" s="36"/>
      <c r="K127" s="36"/>
      <c r="L127" s="36"/>
      <c r="M127" s="36"/>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1"/>
    </row>
    <row r="128" spans="2:36" ht="15" customHeight="1">
      <c r="B128" s="485"/>
      <c r="C128" s="32"/>
      <c r="D128" s="33"/>
      <c r="E128" s="33"/>
      <c r="F128" s="33"/>
      <c r="G128" s="33"/>
      <c r="H128" s="37"/>
      <c r="I128" s="37"/>
      <c r="J128" s="37"/>
      <c r="K128" s="37"/>
      <c r="L128" s="37"/>
      <c r="M128" s="37"/>
      <c r="N128" s="532"/>
      <c r="O128" s="532"/>
      <c r="P128" s="532"/>
      <c r="Q128" s="532"/>
      <c r="R128" s="532"/>
      <c r="S128" s="532"/>
      <c r="T128" s="532"/>
      <c r="U128" s="532"/>
      <c r="V128" s="532"/>
      <c r="W128" s="532"/>
      <c r="X128" s="532"/>
      <c r="Y128" s="532"/>
      <c r="Z128" s="532"/>
      <c r="AA128" s="532"/>
      <c r="AB128" s="532"/>
      <c r="AC128" s="532"/>
      <c r="AD128" s="532"/>
      <c r="AE128" s="532"/>
      <c r="AF128" s="532"/>
      <c r="AG128" s="532"/>
      <c r="AH128" s="532"/>
      <c r="AI128" s="532"/>
      <c r="AJ128" s="533"/>
    </row>
    <row r="129" spans="2:46" ht="15" customHeight="1">
      <c r="B129" s="485"/>
      <c r="C129" s="32"/>
      <c r="D129" s="33"/>
      <c r="E129" s="33"/>
      <c r="F129" s="33"/>
      <c r="G129" s="33"/>
      <c r="H129" s="534" t="s">
        <v>181</v>
      </c>
      <c r="I129" s="523"/>
      <c r="J129" s="523"/>
      <c r="K129" s="523"/>
      <c r="L129" s="523"/>
      <c r="M129" s="524"/>
      <c r="N129" s="540"/>
      <c r="O129" s="317"/>
      <c r="P129" s="317"/>
      <c r="Q129" s="317"/>
      <c r="R129" s="317"/>
      <c r="S129" s="467"/>
      <c r="T129" s="37" t="s">
        <v>182</v>
      </c>
      <c r="U129" s="37"/>
      <c r="V129" s="37"/>
      <c r="W129" s="37"/>
      <c r="X129" s="37"/>
      <c r="Y129" s="37"/>
      <c r="Z129" s="541"/>
      <c r="AA129" s="541"/>
      <c r="AB129" s="541"/>
      <c r="AC129" s="541"/>
      <c r="AD129" s="541"/>
      <c r="AE129" s="541"/>
      <c r="AF129" s="541"/>
      <c r="AG129" s="541"/>
      <c r="AH129" s="541"/>
      <c r="AI129" s="541"/>
      <c r="AJ129" s="542"/>
    </row>
    <row r="130" spans="2:46" ht="15" customHeight="1">
      <c r="B130" s="485"/>
      <c r="C130" s="32"/>
      <c r="D130" s="33"/>
      <c r="E130" s="33"/>
      <c r="F130" s="33"/>
      <c r="G130" s="33"/>
      <c r="H130" s="543"/>
      <c r="I130" s="544"/>
      <c r="J130" s="544"/>
      <c r="K130" s="544"/>
      <c r="L130" s="544"/>
      <c r="M130" s="545"/>
      <c r="N130" s="458"/>
      <c r="O130" s="321"/>
      <c r="P130" s="321"/>
      <c r="Q130" s="321"/>
      <c r="R130" s="321"/>
      <c r="S130" s="414"/>
      <c r="T130" s="37"/>
      <c r="U130" s="37"/>
      <c r="V130" s="37"/>
      <c r="W130" s="37"/>
      <c r="X130" s="37"/>
      <c r="Y130" s="37"/>
      <c r="Z130" s="546"/>
      <c r="AA130" s="546"/>
      <c r="AB130" s="546"/>
      <c r="AC130" s="546"/>
      <c r="AD130" s="546"/>
      <c r="AE130" s="546"/>
      <c r="AF130" s="546"/>
      <c r="AG130" s="546"/>
      <c r="AH130" s="546"/>
      <c r="AI130" s="546"/>
      <c r="AJ130" s="547"/>
      <c r="AT130" s="562"/>
    </row>
    <row r="131" spans="2:46" ht="15" customHeight="1">
      <c r="B131" s="485"/>
      <c r="C131" s="32"/>
      <c r="D131" s="33"/>
      <c r="E131" s="33"/>
      <c r="F131" s="33"/>
      <c r="G131" s="33"/>
      <c r="H131" s="534" t="s">
        <v>176</v>
      </c>
      <c r="I131" s="523"/>
      <c r="J131" s="523"/>
      <c r="K131" s="523"/>
      <c r="L131" s="523"/>
      <c r="M131" s="524"/>
      <c r="N131" s="548" t="s">
        <v>144</v>
      </c>
      <c r="O131" s="549"/>
      <c r="P131" s="549"/>
      <c r="Q131" s="549"/>
      <c r="R131" s="549"/>
      <c r="S131" s="550"/>
      <c r="T131" s="317"/>
      <c r="U131" s="317"/>
      <c r="V131" s="317" t="s">
        <v>119</v>
      </c>
      <c r="W131" s="317"/>
      <c r="X131" s="317"/>
      <c r="Y131" s="317"/>
      <c r="Z131" s="560" t="s">
        <v>145</v>
      </c>
      <c r="AA131" s="551"/>
      <c r="AB131" s="551"/>
      <c r="AC131" s="551"/>
      <c r="AD131" s="552"/>
      <c r="AE131" s="317"/>
      <c r="AF131" s="317"/>
      <c r="AG131" s="553" t="s">
        <v>119</v>
      </c>
      <c r="AH131" s="317"/>
      <c r="AI131" s="317"/>
      <c r="AJ131" s="535"/>
    </row>
    <row r="132" spans="2:46" ht="15" customHeight="1" thickBot="1">
      <c r="B132" s="485"/>
      <c r="C132" s="34"/>
      <c r="D132" s="35"/>
      <c r="E132" s="35"/>
      <c r="F132" s="35"/>
      <c r="G132" s="35"/>
      <c r="H132" s="87"/>
      <c r="I132" s="88"/>
      <c r="J132" s="88"/>
      <c r="K132" s="88"/>
      <c r="L132" s="88"/>
      <c r="M132" s="89"/>
      <c r="N132" s="554"/>
      <c r="O132" s="555"/>
      <c r="P132" s="555"/>
      <c r="Q132" s="555"/>
      <c r="R132" s="555"/>
      <c r="S132" s="556"/>
      <c r="T132" s="91"/>
      <c r="U132" s="91"/>
      <c r="V132" s="91"/>
      <c r="W132" s="91"/>
      <c r="X132" s="91"/>
      <c r="Y132" s="91"/>
      <c r="Z132" s="561"/>
      <c r="AA132" s="557"/>
      <c r="AB132" s="557"/>
      <c r="AC132" s="557"/>
      <c r="AD132" s="558"/>
      <c r="AE132" s="91"/>
      <c r="AF132" s="91"/>
      <c r="AG132" s="559"/>
      <c r="AH132" s="91"/>
      <c r="AI132" s="91"/>
      <c r="AJ132" s="106"/>
    </row>
    <row r="133" spans="2:46" ht="15" customHeight="1">
      <c r="V133" s="484"/>
      <c r="W133" s="484"/>
      <c r="X133" s="484"/>
      <c r="Y133" s="484"/>
      <c r="Z133" s="484"/>
      <c r="AA133" s="484"/>
      <c r="AB133" s="484"/>
      <c r="AC133" s="484"/>
      <c r="AD133" s="484"/>
      <c r="AE133" s="484"/>
      <c r="AF133" s="484"/>
      <c r="AG133" s="484"/>
      <c r="AH133" s="484"/>
      <c r="AI133" s="484"/>
      <c r="AJ133" s="484"/>
    </row>
    <row r="135" spans="2:46" ht="15" customHeight="1">
      <c r="B135" s="128" t="s">
        <v>183</v>
      </c>
      <c r="C135" s="128"/>
      <c r="D135" s="128"/>
      <c r="E135" s="128"/>
      <c r="F135" s="128"/>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row>
    <row r="136" spans="2:46" ht="15" customHeight="1">
      <c r="B136" s="140"/>
      <c r="C136" s="140"/>
      <c r="D136" s="140"/>
      <c r="E136" s="140"/>
      <c r="F136" s="140"/>
      <c r="G136" s="140"/>
      <c r="H136" s="256"/>
      <c r="I136" s="140"/>
      <c r="J136" s="140"/>
      <c r="K136" s="140"/>
      <c r="L136" s="140"/>
      <c r="M136" s="140"/>
      <c r="N136" s="140"/>
      <c r="O136" s="140"/>
      <c r="P136" s="140"/>
      <c r="Q136" s="140"/>
      <c r="R136" s="140"/>
      <c r="S136" s="140"/>
      <c r="T136" s="140"/>
      <c r="U136" s="140"/>
      <c r="V136" s="140"/>
      <c r="W136" s="140"/>
      <c r="X136" s="140"/>
      <c r="Y136" s="140"/>
      <c r="Z136" s="140"/>
      <c r="AA136" s="140"/>
      <c r="AB136" s="140"/>
      <c r="AC136" s="140"/>
      <c r="AD136" s="140"/>
      <c r="AE136" s="140"/>
      <c r="AF136" s="140"/>
      <c r="AG136" s="140"/>
      <c r="AH136" s="140"/>
      <c r="AI136" s="140"/>
      <c r="AJ136" s="140"/>
    </row>
    <row r="137" spans="2:46" ht="15" customHeight="1" thickBot="1">
      <c r="B137" s="107" t="s">
        <v>184</v>
      </c>
      <c r="C137" s="140"/>
      <c r="D137" s="140"/>
      <c r="E137" s="140"/>
      <c r="F137" s="140"/>
      <c r="G137" s="140"/>
      <c r="H137" s="256"/>
      <c r="I137" s="140"/>
      <c r="J137" s="140"/>
      <c r="K137" s="140"/>
      <c r="L137" s="140"/>
      <c r="M137" s="140"/>
      <c r="N137" s="140"/>
      <c r="O137" s="140"/>
      <c r="P137" s="140"/>
      <c r="Q137" s="140"/>
      <c r="R137" s="140"/>
      <c r="S137" s="140"/>
      <c r="T137" s="140"/>
      <c r="U137" s="140"/>
      <c r="V137" s="140"/>
      <c r="W137" s="140"/>
      <c r="X137" s="140"/>
      <c r="Y137" s="140"/>
      <c r="Z137" s="140"/>
      <c r="AA137" s="140"/>
      <c r="AB137" s="140"/>
      <c r="AC137" s="140"/>
      <c r="AD137" s="140"/>
      <c r="AE137" s="140"/>
      <c r="AF137" s="140"/>
      <c r="AG137" s="140"/>
      <c r="AH137" s="140"/>
      <c r="AI137" s="140"/>
      <c r="AJ137" s="140"/>
    </row>
    <row r="138" spans="2:46" ht="15" customHeight="1">
      <c r="C138" s="563" t="s">
        <v>185</v>
      </c>
      <c r="D138" s="564"/>
      <c r="E138" s="564"/>
      <c r="F138" s="564"/>
      <c r="G138" s="564"/>
      <c r="H138" s="564"/>
      <c r="I138" s="564"/>
      <c r="J138" s="564"/>
      <c r="K138" s="564"/>
      <c r="L138" s="565"/>
      <c r="M138" s="566"/>
      <c r="N138" s="566"/>
      <c r="O138" s="566"/>
      <c r="P138" s="566"/>
      <c r="Q138" s="566"/>
      <c r="R138" s="566"/>
      <c r="S138" s="566"/>
      <c r="T138" s="566"/>
      <c r="U138" s="566"/>
      <c r="V138" s="567"/>
      <c r="W138" s="568" t="s">
        <v>186</v>
      </c>
      <c r="X138" s="569"/>
      <c r="Y138" s="569"/>
      <c r="Z138" s="569"/>
      <c r="AA138" s="570"/>
      <c r="AB138" s="565"/>
      <c r="AC138" s="566"/>
      <c r="AD138" s="566"/>
      <c r="AE138" s="566"/>
      <c r="AF138" s="566"/>
      <c r="AG138" s="566"/>
      <c r="AH138" s="566"/>
      <c r="AI138" s="566"/>
      <c r="AJ138" s="571"/>
    </row>
    <row r="139" spans="2:46" ht="15" customHeight="1">
      <c r="C139" s="572"/>
      <c r="D139" s="316"/>
      <c r="E139" s="316"/>
      <c r="F139" s="316"/>
      <c r="G139" s="316"/>
      <c r="H139" s="316"/>
      <c r="I139" s="316"/>
      <c r="J139" s="316"/>
      <c r="K139" s="316"/>
      <c r="L139" s="331"/>
      <c r="M139" s="322"/>
      <c r="N139" s="322"/>
      <c r="O139" s="322"/>
      <c r="P139" s="322"/>
      <c r="Q139" s="322"/>
      <c r="R139" s="322"/>
      <c r="S139" s="322"/>
      <c r="T139" s="322"/>
      <c r="U139" s="322"/>
      <c r="V139" s="573"/>
      <c r="W139" s="574"/>
      <c r="X139" s="575"/>
      <c r="Y139" s="575"/>
      <c r="Z139" s="575"/>
      <c r="AA139" s="576"/>
      <c r="AB139" s="577"/>
      <c r="AC139" s="578"/>
      <c r="AD139" s="578"/>
      <c r="AE139" s="578"/>
      <c r="AF139" s="578"/>
      <c r="AG139" s="578"/>
      <c r="AH139" s="578"/>
      <c r="AI139" s="578"/>
      <c r="AJ139" s="579"/>
    </row>
    <row r="140" spans="2:46" ht="15" customHeight="1">
      <c r="C140" s="572" t="s">
        <v>187</v>
      </c>
      <c r="D140" s="316"/>
      <c r="E140" s="316"/>
      <c r="F140" s="316"/>
      <c r="G140" s="316"/>
      <c r="H140" s="316"/>
      <c r="I140" s="316"/>
      <c r="J140" s="316"/>
      <c r="K140" s="316"/>
      <c r="L140" s="304"/>
      <c r="M140" s="304"/>
      <c r="N140" s="304"/>
      <c r="O140" s="304"/>
      <c r="P140" s="304"/>
      <c r="Q140" s="304"/>
      <c r="R140" s="304"/>
      <c r="S140" s="304"/>
      <c r="T140" s="304"/>
      <c r="U140" s="304"/>
      <c r="V140" s="304"/>
      <c r="W140" s="304"/>
      <c r="X140" s="304"/>
      <c r="Y140" s="304"/>
      <c r="Z140" s="304"/>
      <c r="AA140" s="304"/>
      <c r="AB140" s="308"/>
      <c r="AC140" s="308"/>
      <c r="AD140" s="308"/>
      <c r="AE140" s="308"/>
      <c r="AF140" s="308"/>
      <c r="AG140" s="308"/>
      <c r="AH140" s="308"/>
      <c r="AI140" s="308"/>
      <c r="AJ140" s="580"/>
    </row>
    <row r="141" spans="2:46" ht="15" customHeight="1">
      <c r="C141" s="581"/>
      <c r="D141" s="582"/>
      <c r="E141" s="582"/>
      <c r="F141" s="582"/>
      <c r="G141" s="582"/>
      <c r="H141" s="582"/>
      <c r="I141" s="582"/>
      <c r="J141" s="582"/>
      <c r="K141" s="582"/>
      <c r="L141" s="583"/>
      <c r="M141" s="583"/>
      <c r="N141" s="583"/>
      <c r="O141" s="583"/>
      <c r="P141" s="583"/>
      <c r="Q141" s="583"/>
      <c r="R141" s="583"/>
      <c r="S141" s="583"/>
      <c r="T141" s="583"/>
      <c r="U141" s="583"/>
      <c r="V141" s="583"/>
      <c r="W141" s="583"/>
      <c r="X141" s="583"/>
      <c r="Y141" s="583"/>
      <c r="Z141" s="583"/>
      <c r="AA141" s="583"/>
      <c r="AB141" s="583"/>
      <c r="AC141" s="583"/>
      <c r="AD141" s="583"/>
      <c r="AE141" s="583"/>
      <c r="AF141" s="583"/>
      <c r="AG141" s="583"/>
      <c r="AH141" s="583"/>
      <c r="AI141" s="583"/>
      <c r="AJ141" s="584"/>
    </row>
    <row r="142" spans="2:46" ht="15" customHeight="1">
      <c r="C142" s="585" t="s">
        <v>188</v>
      </c>
      <c r="D142" s="381"/>
      <c r="E142" s="381"/>
      <c r="F142" s="381"/>
      <c r="G142" s="381"/>
      <c r="H142" s="381"/>
      <c r="I142" s="381"/>
      <c r="J142" s="381"/>
      <c r="K142" s="381"/>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G142" s="308"/>
      <c r="AH142" s="308"/>
      <c r="AI142" s="308"/>
      <c r="AJ142" s="580"/>
    </row>
    <row r="143" spans="2:46" ht="15" customHeight="1">
      <c r="C143" s="572"/>
      <c r="D143" s="316"/>
      <c r="E143" s="316"/>
      <c r="F143" s="316"/>
      <c r="G143" s="316"/>
      <c r="H143" s="316"/>
      <c r="I143" s="316"/>
      <c r="J143" s="316"/>
      <c r="K143" s="316"/>
      <c r="L143" s="583"/>
      <c r="M143" s="583"/>
      <c r="N143" s="583"/>
      <c r="O143" s="583"/>
      <c r="P143" s="583"/>
      <c r="Q143" s="583"/>
      <c r="R143" s="583"/>
      <c r="S143" s="583"/>
      <c r="T143" s="583"/>
      <c r="U143" s="583"/>
      <c r="V143" s="583"/>
      <c r="W143" s="583"/>
      <c r="X143" s="583"/>
      <c r="Y143" s="583"/>
      <c r="Z143" s="583"/>
      <c r="AA143" s="583"/>
      <c r="AB143" s="583"/>
      <c r="AC143" s="583"/>
      <c r="AD143" s="583"/>
      <c r="AE143" s="583"/>
      <c r="AF143" s="583"/>
      <c r="AG143" s="583"/>
      <c r="AH143" s="583"/>
      <c r="AI143" s="583"/>
      <c r="AJ143" s="584"/>
    </row>
    <row r="144" spans="2:46" ht="15" customHeight="1">
      <c r="C144" s="572" t="s">
        <v>189</v>
      </c>
      <c r="D144" s="316"/>
      <c r="E144" s="316"/>
      <c r="F144" s="316"/>
      <c r="G144" s="316"/>
      <c r="H144" s="316"/>
      <c r="I144" s="316"/>
      <c r="J144" s="316"/>
      <c r="K144" s="316"/>
      <c r="L144" s="308"/>
      <c r="M144" s="308"/>
      <c r="N144" s="308"/>
      <c r="O144" s="308"/>
      <c r="P144" s="308"/>
      <c r="Q144" s="308"/>
      <c r="R144" s="308"/>
      <c r="S144" s="308"/>
      <c r="T144" s="308"/>
      <c r="U144" s="308"/>
      <c r="V144" s="308"/>
      <c r="W144" s="308"/>
      <c r="X144" s="308"/>
      <c r="Y144" s="308"/>
      <c r="Z144" s="308"/>
      <c r="AA144" s="308"/>
      <c r="AB144" s="308"/>
      <c r="AC144" s="308"/>
      <c r="AD144" s="308"/>
      <c r="AE144" s="308"/>
      <c r="AF144" s="308"/>
      <c r="AG144" s="308"/>
      <c r="AH144" s="308"/>
      <c r="AI144" s="308"/>
      <c r="AJ144" s="580"/>
    </row>
    <row r="145" spans="2:36" ht="15" customHeight="1">
      <c r="C145" s="581"/>
      <c r="D145" s="582"/>
      <c r="E145" s="582"/>
      <c r="F145" s="582"/>
      <c r="G145" s="582"/>
      <c r="H145" s="582"/>
      <c r="I145" s="582"/>
      <c r="J145" s="582"/>
      <c r="K145" s="582"/>
      <c r="L145" s="583"/>
      <c r="M145" s="583"/>
      <c r="N145" s="583"/>
      <c r="O145" s="583"/>
      <c r="P145" s="583"/>
      <c r="Q145" s="583"/>
      <c r="R145" s="583"/>
      <c r="S145" s="583"/>
      <c r="T145" s="583"/>
      <c r="U145" s="583"/>
      <c r="V145" s="583"/>
      <c r="W145" s="583"/>
      <c r="X145" s="583"/>
      <c r="Y145" s="583"/>
      <c r="Z145" s="583"/>
      <c r="AA145" s="583"/>
      <c r="AB145" s="583"/>
      <c r="AC145" s="583"/>
      <c r="AD145" s="583"/>
      <c r="AE145" s="583"/>
      <c r="AF145" s="583"/>
      <c r="AG145" s="583"/>
      <c r="AH145" s="583"/>
      <c r="AI145" s="583"/>
      <c r="AJ145" s="584"/>
    </row>
    <row r="146" spans="2:36" ht="15" customHeight="1">
      <c r="C146" s="585" t="s">
        <v>190</v>
      </c>
      <c r="D146" s="381"/>
      <c r="E146" s="381"/>
      <c r="F146" s="381"/>
      <c r="G146" s="381"/>
      <c r="H146" s="381"/>
      <c r="I146" s="381"/>
      <c r="J146" s="381"/>
      <c r="K146" s="586"/>
      <c r="L146" s="587"/>
      <c r="M146" s="587"/>
      <c r="N146" s="587" t="s">
        <v>119</v>
      </c>
      <c r="O146" s="587"/>
      <c r="P146" s="587"/>
      <c r="Q146" s="587" t="s">
        <v>119</v>
      </c>
      <c r="R146" s="587"/>
      <c r="S146" s="587"/>
      <c r="T146" s="588"/>
      <c r="U146" s="576" t="s">
        <v>191</v>
      </c>
      <c r="V146" s="381"/>
      <c r="W146" s="381"/>
      <c r="X146" s="381"/>
      <c r="Y146" s="381"/>
      <c r="Z146" s="381"/>
      <c r="AA146" s="574"/>
      <c r="AB146" s="589"/>
      <c r="AC146" s="587"/>
      <c r="AD146" s="587" t="s">
        <v>119</v>
      </c>
      <c r="AE146" s="587"/>
      <c r="AF146" s="587"/>
      <c r="AG146" s="587" t="s">
        <v>119</v>
      </c>
      <c r="AH146" s="590"/>
      <c r="AI146" s="590"/>
      <c r="AJ146" s="591"/>
    </row>
    <row r="147" spans="2:36" ht="15" customHeight="1">
      <c r="C147" s="572"/>
      <c r="D147" s="316"/>
      <c r="E147" s="316"/>
      <c r="F147" s="316"/>
      <c r="G147" s="316"/>
      <c r="H147" s="316"/>
      <c r="I147" s="316"/>
      <c r="J147" s="316"/>
      <c r="K147" s="592"/>
      <c r="L147" s="322"/>
      <c r="M147" s="322"/>
      <c r="N147" s="322"/>
      <c r="O147" s="322"/>
      <c r="P147" s="322"/>
      <c r="Q147" s="322"/>
      <c r="R147" s="322"/>
      <c r="S147" s="322"/>
      <c r="T147" s="573"/>
      <c r="U147" s="593"/>
      <c r="V147" s="316"/>
      <c r="W147" s="316"/>
      <c r="X147" s="316"/>
      <c r="Y147" s="316"/>
      <c r="Z147" s="316"/>
      <c r="AA147" s="594"/>
      <c r="AB147" s="331"/>
      <c r="AC147" s="322"/>
      <c r="AD147" s="322"/>
      <c r="AE147" s="322"/>
      <c r="AF147" s="322"/>
      <c r="AG147" s="322"/>
      <c r="AH147" s="322"/>
      <c r="AI147" s="322"/>
      <c r="AJ147" s="595"/>
    </row>
    <row r="148" spans="2:36" ht="17.5" customHeight="1">
      <c r="C148" s="572" t="s">
        <v>134</v>
      </c>
      <c r="D148" s="316"/>
      <c r="E148" s="316"/>
      <c r="F148" s="316"/>
      <c r="G148" s="316"/>
      <c r="H148" s="316"/>
      <c r="I148" s="304"/>
      <c r="J148" s="304"/>
      <c r="K148" s="304"/>
      <c r="L148" s="308"/>
      <c r="M148" s="308"/>
      <c r="N148" s="308"/>
      <c r="O148" s="308"/>
      <c r="P148" s="381" t="s">
        <v>135</v>
      </c>
      <c r="Q148" s="381"/>
      <c r="R148" s="381"/>
      <c r="S148" s="596" t="s">
        <v>128</v>
      </c>
      <c r="T148" s="597"/>
      <c r="U148" s="597"/>
      <c r="V148" s="361"/>
      <c r="W148" s="362"/>
      <c r="X148" s="362"/>
      <c r="Y148" s="363"/>
      <c r="Z148" s="316" t="s">
        <v>129</v>
      </c>
      <c r="AA148" s="316"/>
      <c r="AB148" s="381"/>
      <c r="AC148" s="598"/>
      <c r="AD148" s="599"/>
      <c r="AE148" s="599"/>
      <c r="AF148" s="599"/>
      <c r="AG148" s="599"/>
      <c r="AH148" s="599"/>
      <c r="AI148" s="599"/>
      <c r="AJ148" s="600"/>
    </row>
    <row r="149" spans="2:36" ht="15" customHeight="1" thickBot="1">
      <c r="C149" s="601"/>
      <c r="D149" s="346"/>
      <c r="E149" s="346"/>
      <c r="F149" s="346"/>
      <c r="G149" s="346"/>
      <c r="H149" s="346"/>
      <c r="I149" s="602"/>
      <c r="J149" s="602"/>
      <c r="K149" s="602"/>
      <c r="L149" s="602"/>
      <c r="M149" s="602"/>
      <c r="N149" s="602"/>
      <c r="O149" s="602"/>
      <c r="P149" s="346"/>
      <c r="Q149" s="346"/>
      <c r="R149" s="346"/>
      <c r="S149" s="372"/>
      <c r="T149" s="373"/>
      <c r="U149" s="373"/>
      <c r="V149" s="374"/>
      <c r="W149" s="375"/>
      <c r="X149" s="375"/>
      <c r="Y149" s="376"/>
      <c r="Z149" s="346"/>
      <c r="AA149" s="346"/>
      <c r="AB149" s="346"/>
      <c r="AC149" s="603"/>
      <c r="AD149" s="603"/>
      <c r="AE149" s="603"/>
      <c r="AF149" s="603"/>
      <c r="AG149" s="603"/>
      <c r="AH149" s="603"/>
      <c r="AI149" s="603"/>
      <c r="AJ149" s="604"/>
    </row>
    <row r="150" spans="2:36" ht="15" customHeight="1" thickBot="1">
      <c r="B150" s="140"/>
      <c r="C150" s="605"/>
      <c r="D150" s="605"/>
      <c r="E150" s="605"/>
      <c r="F150" s="605"/>
      <c r="G150" s="605"/>
      <c r="H150" s="606"/>
      <c r="I150" s="605"/>
      <c r="J150" s="605"/>
      <c r="K150" s="605"/>
      <c r="L150" s="605"/>
      <c r="M150" s="605"/>
      <c r="N150" s="605"/>
      <c r="O150" s="605"/>
      <c r="P150" s="605"/>
      <c r="Q150" s="605"/>
      <c r="R150" s="605"/>
      <c r="S150" s="605"/>
      <c r="T150" s="605"/>
      <c r="U150" s="605"/>
      <c r="V150" s="605"/>
      <c r="W150" s="605"/>
      <c r="X150" s="605"/>
      <c r="Y150" s="605"/>
      <c r="Z150" s="605"/>
      <c r="AA150" s="605"/>
      <c r="AB150" s="605"/>
      <c r="AC150" s="605"/>
      <c r="AD150" s="605"/>
      <c r="AE150" s="605"/>
      <c r="AF150" s="605"/>
      <c r="AG150" s="605"/>
      <c r="AH150" s="605"/>
      <c r="AI150" s="605"/>
      <c r="AJ150" s="605"/>
    </row>
    <row r="151" spans="2:36" ht="15" customHeight="1" thickBot="1">
      <c r="B151" s="140"/>
      <c r="C151" s="607" t="s">
        <v>192</v>
      </c>
      <c r="D151" s="608"/>
      <c r="E151" s="608"/>
      <c r="F151" s="608"/>
      <c r="G151" s="608"/>
      <c r="H151" s="608"/>
      <c r="I151" s="608"/>
      <c r="J151" s="608"/>
      <c r="K151" s="609"/>
      <c r="L151" s="610" t="s">
        <v>193</v>
      </c>
      <c r="M151" s="608"/>
      <c r="N151" s="608"/>
      <c r="O151" s="608"/>
      <c r="P151" s="608"/>
      <c r="Q151" s="608"/>
      <c r="R151" s="609"/>
      <c r="S151" s="611" t="s">
        <v>194</v>
      </c>
      <c r="T151" s="612"/>
      <c r="U151" s="612"/>
      <c r="V151" s="612"/>
      <c r="W151" s="612"/>
      <c r="X151" s="612"/>
      <c r="Y151" s="612"/>
      <c r="Z151" s="612"/>
      <c r="AA151" s="612"/>
      <c r="AB151" s="612"/>
      <c r="AC151" s="612"/>
      <c r="AD151" s="612"/>
      <c r="AE151" s="612"/>
      <c r="AF151" s="612"/>
      <c r="AG151" s="612"/>
      <c r="AH151" s="612"/>
      <c r="AI151" s="612"/>
      <c r="AJ151" s="613"/>
    </row>
    <row r="152" spans="2:36" ht="15" customHeight="1" thickTop="1">
      <c r="B152" s="140"/>
      <c r="C152" s="614" t="s">
        <v>195</v>
      </c>
      <c r="D152" s="615" t="s">
        <v>196</v>
      </c>
      <c r="E152" s="615"/>
      <c r="F152" s="615"/>
      <c r="G152" s="615"/>
      <c r="H152" s="615"/>
      <c r="I152" s="615"/>
      <c r="J152" s="615"/>
      <c r="K152" s="616"/>
      <c r="L152" s="617" t="s">
        <v>197</v>
      </c>
      <c r="M152" s="617"/>
      <c r="N152" s="617"/>
      <c r="O152" s="617"/>
      <c r="P152" s="617"/>
      <c r="Q152" s="617"/>
      <c r="R152" s="617"/>
      <c r="S152" s="617" t="s">
        <v>198</v>
      </c>
      <c r="T152" s="617"/>
      <c r="U152" s="617"/>
      <c r="V152" s="617"/>
      <c r="W152" s="617"/>
      <c r="X152" s="617"/>
      <c r="Y152" s="617"/>
      <c r="Z152" s="617"/>
      <c r="AA152" s="617"/>
      <c r="AB152" s="617"/>
      <c r="AC152" s="617"/>
      <c r="AD152" s="617"/>
      <c r="AE152" s="617"/>
      <c r="AF152" s="617"/>
      <c r="AG152" s="617"/>
      <c r="AH152" s="617"/>
      <c r="AI152" s="617"/>
      <c r="AJ152" s="618"/>
    </row>
    <row r="153" spans="2:36" ht="15" customHeight="1">
      <c r="B153" s="140"/>
      <c r="C153" s="619"/>
      <c r="D153" s="232"/>
      <c r="E153" s="232"/>
      <c r="F153" s="232"/>
      <c r="G153" s="232"/>
      <c r="H153" s="232"/>
      <c r="I153" s="232"/>
      <c r="J153" s="232"/>
      <c r="K153" s="233"/>
      <c r="L153" s="620" t="s">
        <v>199</v>
      </c>
      <c r="M153" s="620"/>
      <c r="N153" s="620"/>
      <c r="O153" s="620"/>
      <c r="P153" s="620"/>
      <c r="Q153" s="620"/>
      <c r="R153" s="620"/>
      <c r="S153" s="620" t="s">
        <v>200</v>
      </c>
      <c r="T153" s="620"/>
      <c r="U153" s="620"/>
      <c r="V153" s="620"/>
      <c r="W153" s="620"/>
      <c r="X153" s="620"/>
      <c r="Y153" s="620"/>
      <c r="Z153" s="620"/>
      <c r="AA153" s="620"/>
      <c r="AB153" s="620"/>
      <c r="AC153" s="620"/>
      <c r="AD153" s="620"/>
      <c r="AE153" s="620"/>
      <c r="AF153" s="620"/>
      <c r="AG153" s="620"/>
      <c r="AH153" s="620"/>
      <c r="AI153" s="620"/>
      <c r="AJ153" s="621"/>
    </row>
    <row r="154" spans="2:36" ht="15" customHeight="1" thickBot="1">
      <c r="B154" s="140"/>
      <c r="C154" s="622"/>
      <c r="D154" s="623"/>
      <c r="E154" s="623"/>
      <c r="F154" s="623"/>
      <c r="G154" s="623"/>
      <c r="H154" s="623"/>
      <c r="I154" s="623"/>
      <c r="J154" s="623"/>
      <c r="K154" s="624"/>
      <c r="L154" s="625" t="s">
        <v>201</v>
      </c>
      <c r="M154" s="625"/>
      <c r="N154" s="625"/>
      <c r="O154" s="625"/>
      <c r="P154" s="625"/>
      <c r="Q154" s="625"/>
      <c r="R154" s="625"/>
      <c r="S154" s="625" t="s">
        <v>202</v>
      </c>
      <c r="T154" s="625"/>
      <c r="U154" s="625"/>
      <c r="V154" s="625"/>
      <c r="W154" s="625"/>
      <c r="X154" s="625"/>
      <c r="Y154" s="625"/>
      <c r="Z154" s="625"/>
      <c r="AA154" s="625"/>
      <c r="AB154" s="625"/>
      <c r="AC154" s="625"/>
      <c r="AD154" s="625"/>
      <c r="AE154" s="625"/>
      <c r="AF154" s="625"/>
      <c r="AG154" s="625"/>
      <c r="AH154" s="625"/>
      <c r="AI154" s="625"/>
      <c r="AJ154" s="626"/>
    </row>
    <row r="155" spans="2:36" ht="15" customHeight="1" thickTop="1">
      <c r="B155" s="140"/>
      <c r="C155" s="614" t="s">
        <v>203</v>
      </c>
      <c r="D155" s="615" t="s">
        <v>204</v>
      </c>
      <c r="E155" s="615"/>
      <c r="F155" s="615"/>
      <c r="G155" s="615"/>
      <c r="H155" s="615"/>
      <c r="I155" s="615"/>
      <c r="J155" s="615"/>
      <c r="K155" s="616"/>
      <c r="L155" s="627" t="s">
        <v>205</v>
      </c>
      <c r="M155" s="628"/>
      <c r="N155" s="628"/>
      <c r="O155" s="628"/>
      <c r="P155" s="628"/>
      <c r="Q155" s="628"/>
      <c r="R155" s="629"/>
      <c r="S155" s="627" t="s">
        <v>206</v>
      </c>
      <c r="T155" s="628"/>
      <c r="U155" s="628"/>
      <c r="V155" s="628"/>
      <c r="W155" s="628"/>
      <c r="X155" s="628"/>
      <c r="Y155" s="628"/>
      <c r="Z155" s="628"/>
      <c r="AA155" s="628"/>
      <c r="AB155" s="628"/>
      <c r="AC155" s="628"/>
      <c r="AD155" s="628"/>
      <c r="AE155" s="628"/>
      <c r="AF155" s="628"/>
      <c r="AG155" s="628"/>
      <c r="AH155" s="628"/>
      <c r="AI155" s="628"/>
      <c r="AJ155" s="630"/>
    </row>
    <row r="156" spans="2:36" ht="15" customHeight="1" thickBot="1">
      <c r="B156" s="140"/>
      <c r="C156" s="622"/>
      <c r="D156" s="623"/>
      <c r="E156" s="623"/>
      <c r="F156" s="623"/>
      <c r="G156" s="623"/>
      <c r="H156" s="623"/>
      <c r="I156" s="623"/>
      <c r="J156" s="623"/>
      <c r="K156" s="624"/>
      <c r="L156" s="631"/>
      <c r="M156" s="632"/>
      <c r="N156" s="632"/>
      <c r="O156" s="632"/>
      <c r="P156" s="632"/>
      <c r="Q156" s="632"/>
      <c r="R156" s="633"/>
      <c r="S156" s="631"/>
      <c r="T156" s="632"/>
      <c r="U156" s="632"/>
      <c r="V156" s="632"/>
      <c r="W156" s="632"/>
      <c r="X156" s="632"/>
      <c r="Y156" s="632"/>
      <c r="Z156" s="632"/>
      <c r="AA156" s="632"/>
      <c r="AB156" s="632"/>
      <c r="AC156" s="632"/>
      <c r="AD156" s="632"/>
      <c r="AE156" s="632"/>
      <c r="AF156" s="632"/>
      <c r="AG156" s="632"/>
      <c r="AH156" s="632"/>
      <c r="AI156" s="632"/>
      <c r="AJ156" s="634"/>
    </row>
    <row r="157" spans="2:36" ht="22.5" customHeight="1" thickTop="1" thickBot="1">
      <c r="B157" s="140"/>
      <c r="C157" s="635" t="s">
        <v>207</v>
      </c>
      <c r="D157" s="636" t="s">
        <v>208</v>
      </c>
      <c r="E157" s="636"/>
      <c r="F157" s="636"/>
      <c r="G157" s="636"/>
      <c r="H157" s="636"/>
      <c r="I157" s="636"/>
      <c r="J157" s="636"/>
      <c r="K157" s="637"/>
      <c r="L157" s="638" t="s">
        <v>209</v>
      </c>
      <c r="M157" s="639"/>
      <c r="N157" s="639"/>
      <c r="O157" s="639"/>
      <c r="P157" s="639"/>
      <c r="Q157" s="639"/>
      <c r="R157" s="640"/>
      <c r="S157" s="638" t="s">
        <v>210</v>
      </c>
      <c r="T157" s="639"/>
      <c r="U157" s="639"/>
      <c r="V157" s="639"/>
      <c r="W157" s="639"/>
      <c r="X157" s="639"/>
      <c r="Y157" s="639"/>
      <c r="Z157" s="639"/>
      <c r="AA157" s="639"/>
      <c r="AB157" s="639"/>
      <c r="AC157" s="639"/>
      <c r="AD157" s="639"/>
      <c r="AE157" s="639"/>
      <c r="AF157" s="639"/>
      <c r="AG157" s="639"/>
      <c r="AH157" s="639"/>
      <c r="AI157" s="639"/>
      <c r="AJ157" s="641"/>
    </row>
    <row r="158" spans="2:36" ht="24.65" customHeight="1" thickTop="1">
      <c r="B158" s="140"/>
      <c r="C158" s="614" t="s">
        <v>211</v>
      </c>
      <c r="D158" s="615" t="s">
        <v>212</v>
      </c>
      <c r="E158" s="615"/>
      <c r="F158" s="615"/>
      <c r="G158" s="615"/>
      <c r="H158" s="615"/>
      <c r="I158" s="615"/>
      <c r="J158" s="615"/>
      <c r="K158" s="616"/>
      <c r="L158" s="642" t="s">
        <v>213</v>
      </c>
      <c r="M158" s="643"/>
      <c r="N158" s="643"/>
      <c r="O158" s="643"/>
      <c r="P158" s="643"/>
      <c r="Q158" s="643"/>
      <c r="R158" s="644"/>
      <c r="S158" s="645" t="s">
        <v>214</v>
      </c>
      <c r="T158" s="646"/>
      <c r="U158" s="646"/>
      <c r="V158" s="646"/>
      <c r="W158" s="646"/>
      <c r="X158" s="646"/>
      <c r="Y158" s="646"/>
      <c r="Z158" s="646"/>
      <c r="AA158" s="646"/>
      <c r="AB158" s="646"/>
      <c r="AC158" s="646"/>
      <c r="AD158" s="646"/>
      <c r="AE158" s="646"/>
      <c r="AF158" s="646"/>
      <c r="AG158" s="646"/>
      <c r="AH158" s="646"/>
      <c r="AI158" s="646"/>
      <c r="AJ158" s="647"/>
    </row>
    <row r="159" spans="2:36" ht="15" customHeight="1">
      <c r="B159" s="140"/>
      <c r="C159" s="619"/>
      <c r="D159" s="232"/>
      <c r="E159" s="232"/>
      <c r="F159" s="232"/>
      <c r="G159" s="232"/>
      <c r="H159" s="232"/>
      <c r="I159" s="232"/>
      <c r="J159" s="232"/>
      <c r="K159" s="233"/>
      <c r="L159" s="648" t="s">
        <v>215</v>
      </c>
      <c r="M159" s="649"/>
      <c r="N159" s="649"/>
      <c r="O159" s="649"/>
      <c r="P159" s="649"/>
      <c r="Q159" s="649"/>
      <c r="R159" s="650"/>
      <c r="S159" s="648" t="s">
        <v>216</v>
      </c>
      <c r="T159" s="649"/>
      <c r="U159" s="649"/>
      <c r="V159" s="649"/>
      <c r="W159" s="649"/>
      <c r="X159" s="649"/>
      <c r="Y159" s="649"/>
      <c r="Z159" s="649"/>
      <c r="AA159" s="649"/>
      <c r="AB159" s="649"/>
      <c r="AC159" s="649"/>
      <c r="AD159" s="649"/>
      <c r="AE159" s="649"/>
      <c r="AF159" s="649"/>
      <c r="AG159" s="649"/>
      <c r="AH159" s="649"/>
      <c r="AI159" s="649"/>
      <c r="AJ159" s="651"/>
    </row>
    <row r="160" spans="2:36" ht="26.15" customHeight="1">
      <c r="B160" s="140"/>
      <c r="C160" s="619"/>
      <c r="D160" s="232"/>
      <c r="E160" s="232"/>
      <c r="F160" s="232"/>
      <c r="G160" s="232"/>
      <c r="H160" s="232"/>
      <c r="I160" s="232"/>
      <c r="J160" s="232"/>
      <c r="K160" s="233"/>
      <c r="L160" s="652" t="s">
        <v>217</v>
      </c>
      <c r="M160" s="653"/>
      <c r="N160" s="653"/>
      <c r="O160" s="653"/>
      <c r="P160" s="653"/>
      <c r="Q160" s="653"/>
      <c r="R160" s="654"/>
      <c r="S160" s="652" t="s">
        <v>218</v>
      </c>
      <c r="T160" s="653"/>
      <c r="U160" s="653"/>
      <c r="V160" s="653"/>
      <c r="W160" s="653"/>
      <c r="X160" s="653"/>
      <c r="Y160" s="653"/>
      <c r="Z160" s="653"/>
      <c r="AA160" s="653"/>
      <c r="AB160" s="653"/>
      <c r="AC160" s="653"/>
      <c r="AD160" s="653"/>
      <c r="AE160" s="653"/>
      <c r="AF160" s="653"/>
      <c r="AG160" s="653"/>
      <c r="AH160" s="653"/>
      <c r="AI160" s="653"/>
      <c r="AJ160" s="655"/>
    </row>
    <row r="161" spans="2:36" ht="15" customHeight="1">
      <c r="B161" s="140"/>
      <c r="C161" s="619"/>
      <c r="D161" s="232"/>
      <c r="E161" s="232"/>
      <c r="F161" s="232"/>
      <c r="G161" s="232"/>
      <c r="H161" s="232"/>
      <c r="I161" s="232"/>
      <c r="J161" s="232"/>
      <c r="K161" s="233"/>
      <c r="L161" s="656" t="s">
        <v>219</v>
      </c>
      <c r="M161" s="657"/>
      <c r="N161" s="657"/>
      <c r="O161" s="657"/>
      <c r="P161" s="657"/>
      <c r="Q161" s="657"/>
      <c r="R161" s="658"/>
      <c r="S161" s="648" t="s">
        <v>220</v>
      </c>
      <c r="T161" s="649"/>
      <c r="U161" s="649"/>
      <c r="V161" s="649"/>
      <c r="W161" s="649"/>
      <c r="X161" s="649"/>
      <c r="Y161" s="649"/>
      <c r="Z161" s="649"/>
      <c r="AA161" s="649"/>
      <c r="AB161" s="649"/>
      <c r="AC161" s="649"/>
      <c r="AD161" s="649"/>
      <c r="AE161" s="649"/>
      <c r="AF161" s="649"/>
      <c r="AG161" s="649"/>
      <c r="AH161" s="649"/>
      <c r="AI161" s="649"/>
      <c r="AJ161" s="651"/>
    </row>
    <row r="162" spans="2:36" ht="15" customHeight="1" thickBot="1">
      <c r="B162" s="140"/>
      <c r="C162" s="659"/>
      <c r="D162" s="237"/>
      <c r="E162" s="237"/>
      <c r="F162" s="237"/>
      <c r="G162" s="237"/>
      <c r="H162" s="237"/>
      <c r="I162" s="237"/>
      <c r="J162" s="237"/>
      <c r="K162" s="238"/>
      <c r="L162" s="660" t="s">
        <v>212</v>
      </c>
      <c r="M162" s="661"/>
      <c r="N162" s="661"/>
      <c r="O162" s="661"/>
      <c r="P162" s="661"/>
      <c r="Q162" s="661"/>
      <c r="R162" s="662"/>
      <c r="S162" s="660" t="s">
        <v>221</v>
      </c>
      <c r="T162" s="661"/>
      <c r="U162" s="661"/>
      <c r="V162" s="661"/>
      <c r="W162" s="661"/>
      <c r="X162" s="661"/>
      <c r="Y162" s="661"/>
      <c r="Z162" s="661"/>
      <c r="AA162" s="661"/>
      <c r="AB162" s="661"/>
      <c r="AC162" s="661"/>
      <c r="AD162" s="661"/>
      <c r="AE162" s="661"/>
      <c r="AF162" s="661"/>
      <c r="AG162" s="661"/>
      <c r="AH162" s="661"/>
      <c r="AI162" s="661"/>
      <c r="AJ162" s="663"/>
    </row>
    <row r="163" spans="2:36" ht="15" customHeight="1">
      <c r="B163" s="140"/>
      <c r="C163" s="276"/>
      <c r="D163" s="276"/>
      <c r="E163" s="276"/>
      <c r="F163" s="276"/>
      <c r="G163" s="276"/>
      <c r="H163" s="664"/>
      <c r="I163" s="276"/>
      <c r="J163" s="276"/>
      <c r="K163" s="276"/>
      <c r="L163" s="276"/>
      <c r="M163" s="276"/>
      <c r="N163" s="276"/>
      <c r="O163" s="276"/>
      <c r="P163" s="276"/>
      <c r="Q163" s="276"/>
      <c r="R163" s="276"/>
      <c r="S163" s="276"/>
      <c r="T163" s="276"/>
      <c r="U163" s="276"/>
      <c r="V163" s="276"/>
      <c r="W163" s="276"/>
      <c r="X163" s="276"/>
      <c r="Y163" s="276"/>
      <c r="Z163" s="276"/>
      <c r="AA163" s="276"/>
      <c r="AB163" s="276"/>
      <c r="AC163" s="276"/>
      <c r="AD163" s="276"/>
      <c r="AE163" s="276"/>
      <c r="AF163" s="276"/>
      <c r="AG163" s="276"/>
      <c r="AH163" s="276"/>
      <c r="AI163" s="276"/>
      <c r="AJ163" s="276"/>
    </row>
    <row r="164" spans="2:36" ht="15" customHeight="1">
      <c r="B164" s="3" t="s">
        <v>222</v>
      </c>
      <c r="C164" s="269"/>
      <c r="D164" s="269"/>
      <c r="E164" s="269"/>
      <c r="F164" s="269"/>
      <c r="G164" s="269"/>
      <c r="H164" s="665"/>
      <c r="I164" s="269"/>
      <c r="J164" s="269"/>
      <c r="K164" s="269"/>
      <c r="L164" s="269"/>
      <c r="M164" s="269"/>
      <c r="N164" s="269"/>
      <c r="O164" s="269"/>
      <c r="P164" s="269"/>
      <c r="Q164" s="269"/>
      <c r="R164" s="269"/>
      <c r="S164" s="269"/>
      <c r="T164" s="269"/>
      <c r="U164" s="666"/>
      <c r="V164" s="666"/>
      <c r="W164" s="666"/>
      <c r="X164" s="667"/>
      <c r="Y164" s="276"/>
      <c r="Z164" s="276"/>
      <c r="AA164" s="276"/>
      <c r="AB164" s="276"/>
      <c r="AC164" s="276"/>
      <c r="AD164" s="276"/>
      <c r="AE164" s="276"/>
      <c r="AF164" s="276"/>
      <c r="AG164" s="276"/>
      <c r="AH164" s="276"/>
      <c r="AI164" s="276"/>
      <c r="AJ164" s="276"/>
    </row>
    <row r="165" spans="2:36" ht="13" thickBot="1">
      <c r="C165" s="668" t="s">
        <v>223</v>
      </c>
      <c r="D165" s="668"/>
      <c r="E165" s="668"/>
      <c r="F165" s="668"/>
      <c r="G165" s="668"/>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row>
    <row r="166" spans="2:36" ht="24" customHeight="1">
      <c r="C166" s="669"/>
      <c r="D166" s="670"/>
      <c r="E166" s="670"/>
      <c r="F166" s="671"/>
      <c r="G166" s="672" t="s">
        <v>224</v>
      </c>
      <c r="H166" s="672"/>
      <c r="I166" s="672"/>
      <c r="J166" s="672"/>
      <c r="K166" s="672"/>
      <c r="L166" s="672"/>
      <c r="M166" s="672"/>
      <c r="N166" s="672"/>
      <c r="O166" s="672"/>
      <c r="P166" s="672"/>
      <c r="Q166" s="672"/>
      <c r="R166" s="672"/>
      <c r="S166" s="672"/>
      <c r="T166" s="672"/>
      <c r="U166" s="672"/>
      <c r="V166" s="672"/>
      <c r="W166" s="672"/>
      <c r="X166" s="672"/>
      <c r="Y166" s="672"/>
      <c r="Z166" s="672"/>
      <c r="AA166" s="672"/>
      <c r="AB166" s="672"/>
      <c r="AC166" s="672"/>
      <c r="AD166" s="672"/>
      <c r="AE166" s="672"/>
      <c r="AF166" s="672"/>
      <c r="AG166" s="672"/>
      <c r="AH166" s="672"/>
      <c r="AI166" s="672"/>
      <c r="AJ166" s="673"/>
    </row>
    <row r="167" spans="2:36" ht="24" customHeight="1">
      <c r="C167" s="674"/>
      <c r="D167" s="675"/>
      <c r="E167" s="675"/>
      <c r="F167" s="676"/>
      <c r="G167" s="677" t="s">
        <v>225</v>
      </c>
      <c r="H167" s="677"/>
      <c r="I167" s="677"/>
      <c r="J167" s="677"/>
      <c r="K167" s="677"/>
      <c r="L167" s="677"/>
      <c r="M167" s="677"/>
      <c r="N167" s="677"/>
      <c r="O167" s="677"/>
      <c r="P167" s="677"/>
      <c r="Q167" s="677"/>
      <c r="R167" s="677"/>
      <c r="S167" s="677"/>
      <c r="T167" s="677"/>
      <c r="U167" s="677"/>
      <c r="V167" s="677"/>
      <c r="W167" s="677"/>
      <c r="X167" s="677"/>
      <c r="Y167" s="677"/>
      <c r="Z167" s="677"/>
      <c r="AA167" s="677"/>
      <c r="AB167" s="677"/>
      <c r="AC167" s="677"/>
      <c r="AD167" s="677"/>
      <c r="AE167" s="677"/>
      <c r="AF167" s="677"/>
      <c r="AG167" s="677"/>
      <c r="AH167" s="677"/>
      <c r="AI167" s="677"/>
      <c r="AJ167" s="678"/>
    </row>
    <row r="168" spans="2:36" ht="24" customHeight="1">
      <c r="C168" s="674"/>
      <c r="D168" s="675"/>
      <c r="E168" s="675"/>
      <c r="F168" s="676"/>
      <c r="G168" s="677" t="s">
        <v>226</v>
      </c>
      <c r="H168" s="677"/>
      <c r="I168" s="677"/>
      <c r="J168" s="677"/>
      <c r="K168" s="677"/>
      <c r="L168" s="677"/>
      <c r="M168" s="677"/>
      <c r="N168" s="677"/>
      <c r="O168" s="677"/>
      <c r="P168" s="677"/>
      <c r="Q168" s="677"/>
      <c r="R168" s="677"/>
      <c r="S168" s="677"/>
      <c r="T168" s="677"/>
      <c r="U168" s="677"/>
      <c r="V168" s="677"/>
      <c r="W168" s="677"/>
      <c r="X168" s="677"/>
      <c r="Y168" s="677"/>
      <c r="Z168" s="677"/>
      <c r="AA168" s="677"/>
      <c r="AB168" s="677"/>
      <c r="AC168" s="677"/>
      <c r="AD168" s="677"/>
      <c r="AE168" s="677"/>
      <c r="AF168" s="677"/>
      <c r="AG168" s="677"/>
      <c r="AH168" s="677"/>
      <c r="AI168" s="677"/>
      <c r="AJ168" s="678"/>
    </row>
    <row r="169" spans="2:36" ht="24" customHeight="1">
      <c r="C169" s="674"/>
      <c r="D169" s="675"/>
      <c r="E169" s="675"/>
      <c r="F169" s="676"/>
      <c r="G169" s="677" t="s">
        <v>227</v>
      </c>
      <c r="H169" s="677"/>
      <c r="I169" s="677"/>
      <c r="J169" s="677"/>
      <c r="K169" s="677"/>
      <c r="L169" s="677"/>
      <c r="M169" s="677"/>
      <c r="N169" s="677"/>
      <c r="O169" s="677"/>
      <c r="P169" s="677"/>
      <c r="Q169" s="677"/>
      <c r="R169" s="677"/>
      <c r="S169" s="677"/>
      <c r="T169" s="677"/>
      <c r="U169" s="677"/>
      <c r="V169" s="677"/>
      <c r="W169" s="677"/>
      <c r="X169" s="677"/>
      <c r="Y169" s="677"/>
      <c r="Z169" s="677"/>
      <c r="AA169" s="677"/>
      <c r="AB169" s="677"/>
      <c r="AC169" s="677"/>
      <c r="AD169" s="677"/>
      <c r="AE169" s="677"/>
      <c r="AF169" s="677"/>
      <c r="AG169" s="677"/>
      <c r="AH169" s="677"/>
      <c r="AI169" s="677"/>
      <c r="AJ169" s="678"/>
    </row>
    <row r="170" spans="2:36" ht="24" customHeight="1" thickBot="1">
      <c r="C170" s="679"/>
      <c r="D170" s="680"/>
      <c r="E170" s="680"/>
      <c r="F170" s="681"/>
      <c r="G170" s="682" t="s">
        <v>228</v>
      </c>
      <c r="H170" s="682"/>
      <c r="I170" s="682"/>
      <c r="J170" s="682"/>
      <c r="K170" s="682"/>
      <c r="L170" s="682"/>
      <c r="M170" s="682"/>
      <c r="N170" s="682"/>
      <c r="O170" s="682"/>
      <c r="P170" s="682"/>
      <c r="Q170" s="682"/>
      <c r="R170" s="682"/>
      <c r="S170" s="682"/>
      <c r="T170" s="682"/>
      <c r="U170" s="682"/>
      <c r="V170" s="682"/>
      <c r="W170" s="682"/>
      <c r="X170" s="682"/>
      <c r="Y170" s="682"/>
      <c r="Z170" s="682"/>
      <c r="AA170" s="682"/>
      <c r="AB170" s="682"/>
      <c r="AC170" s="682"/>
      <c r="AD170" s="682"/>
      <c r="AE170" s="682"/>
      <c r="AF170" s="682"/>
      <c r="AG170" s="682"/>
      <c r="AH170" s="682"/>
      <c r="AI170" s="682"/>
      <c r="AJ170" s="683"/>
    </row>
    <row r="171" spans="2:36" ht="15" customHeight="1">
      <c r="B171" s="140"/>
      <c r="C171" s="684"/>
      <c r="D171" s="684"/>
      <c r="E171" s="684"/>
      <c r="F171" s="684"/>
      <c r="G171" s="276"/>
      <c r="H171" s="664"/>
      <c r="I171" s="276"/>
      <c r="J171" s="276"/>
      <c r="K171" s="276"/>
      <c r="L171" s="276"/>
      <c r="M171" s="276"/>
      <c r="N171" s="276"/>
      <c r="O171" s="276"/>
      <c r="P171" s="276"/>
      <c r="Q171" s="276"/>
      <c r="R171" s="276"/>
      <c r="S171" s="276"/>
      <c r="T171" s="276"/>
      <c r="U171" s="276"/>
      <c r="V171" s="276"/>
      <c r="W171" s="276"/>
      <c r="X171" s="276"/>
      <c r="Y171" s="276"/>
      <c r="Z171" s="276"/>
      <c r="AA171" s="276"/>
      <c r="AB171" s="276"/>
      <c r="AC171" s="276"/>
      <c r="AD171" s="276"/>
      <c r="AE171" s="276"/>
      <c r="AF171" s="276"/>
      <c r="AG171" s="276"/>
      <c r="AH171" s="276"/>
      <c r="AI171" s="276"/>
      <c r="AJ171" s="276"/>
    </row>
    <row r="172" spans="2:36" ht="15" customHeight="1">
      <c r="B172" s="107" t="s">
        <v>229</v>
      </c>
      <c r="C172" s="269"/>
      <c r="D172" s="269"/>
      <c r="E172" s="269"/>
      <c r="F172" s="269"/>
      <c r="G172" s="269"/>
      <c r="H172" s="665"/>
      <c r="I172" s="269"/>
      <c r="J172" s="269"/>
      <c r="K172" s="269"/>
      <c r="L172" s="269"/>
      <c r="M172" s="269"/>
      <c r="N172" s="269"/>
      <c r="O172" s="269"/>
      <c r="P172" s="269"/>
      <c r="Q172" s="269"/>
      <c r="R172" s="269"/>
      <c r="S172" s="269"/>
      <c r="T172" s="269"/>
      <c r="U172" s="666"/>
      <c r="V172" s="666"/>
      <c r="W172" s="666"/>
      <c r="X172" s="667"/>
      <c r="Y172" s="667"/>
      <c r="Z172" s="667"/>
      <c r="AA172" s="667"/>
      <c r="AB172" s="667"/>
      <c r="AC172" s="667"/>
      <c r="AD172" s="667"/>
      <c r="AE172" s="667"/>
      <c r="AF172" s="667"/>
      <c r="AG172" s="269"/>
      <c r="AH172" s="269"/>
      <c r="AI172" s="269"/>
      <c r="AJ172" s="269"/>
    </row>
    <row r="173" spans="2:36" ht="15" customHeight="1">
      <c r="C173" s="47" t="s">
        <v>230</v>
      </c>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2:36" ht="15" customHeight="1" thickBot="1">
      <c r="C174" s="668"/>
      <c r="D174" s="668"/>
      <c r="E174" s="668"/>
      <c r="F174" s="668"/>
      <c r="G174" s="668"/>
      <c r="H174" s="668"/>
      <c r="I174" s="668"/>
      <c r="J174" s="668"/>
      <c r="K174" s="668"/>
      <c r="L174" s="668"/>
      <c r="M174" s="668"/>
      <c r="N174" s="668"/>
      <c r="O174" s="668"/>
      <c r="P174" s="668"/>
      <c r="Q174" s="668"/>
      <c r="R174" s="668"/>
      <c r="S174" s="668"/>
      <c r="T174" s="668"/>
      <c r="U174" s="668"/>
      <c r="V174" s="668"/>
      <c r="W174" s="668"/>
      <c r="X174" s="668"/>
      <c r="Y174" s="668"/>
      <c r="Z174" s="668"/>
      <c r="AA174" s="668"/>
      <c r="AB174" s="668"/>
      <c r="AC174" s="668"/>
      <c r="AD174" s="668"/>
      <c r="AE174" s="668"/>
      <c r="AF174" s="668"/>
      <c r="AG174" s="668"/>
      <c r="AH174" s="668"/>
      <c r="AI174" s="668"/>
      <c r="AJ174" s="668"/>
    </row>
    <row r="175" spans="2:36" ht="15" customHeight="1">
      <c r="C175" s="685" t="s">
        <v>231</v>
      </c>
      <c r="D175" s="85"/>
      <c r="E175" s="85"/>
      <c r="F175" s="85"/>
      <c r="G175" s="85"/>
      <c r="H175" s="85"/>
      <c r="I175" s="85"/>
      <c r="J175" s="86"/>
      <c r="K175" s="686"/>
      <c r="L175" s="687"/>
      <c r="M175" s="687"/>
      <c r="N175" s="687"/>
      <c r="O175" s="687"/>
      <c r="P175" s="687"/>
      <c r="Q175" s="687"/>
      <c r="R175" s="687"/>
      <c r="S175" s="688"/>
      <c r="T175" s="84" t="s">
        <v>232</v>
      </c>
      <c r="U175" s="85"/>
      <c r="V175" s="85"/>
      <c r="W175" s="85"/>
      <c r="X175" s="85"/>
      <c r="Y175" s="86"/>
      <c r="Z175" s="456"/>
      <c r="AA175" s="90"/>
      <c r="AB175" s="90"/>
      <c r="AC175" s="90"/>
      <c r="AD175" s="90"/>
      <c r="AE175" s="90"/>
      <c r="AF175" s="90"/>
      <c r="AG175" s="90"/>
      <c r="AH175" s="90"/>
      <c r="AI175" s="90"/>
      <c r="AJ175" s="105"/>
    </row>
    <row r="176" spans="2:36" ht="15" customHeight="1">
      <c r="C176" s="689"/>
      <c r="D176" s="544"/>
      <c r="E176" s="544"/>
      <c r="F176" s="544"/>
      <c r="G176" s="544"/>
      <c r="H176" s="544"/>
      <c r="I176" s="544"/>
      <c r="J176" s="545"/>
      <c r="K176" s="690"/>
      <c r="L176" s="691"/>
      <c r="M176" s="691"/>
      <c r="N176" s="691"/>
      <c r="O176" s="691"/>
      <c r="P176" s="691"/>
      <c r="Q176" s="691"/>
      <c r="R176" s="691"/>
      <c r="S176" s="692"/>
      <c r="T176" s="543"/>
      <c r="U176" s="544"/>
      <c r="V176" s="544"/>
      <c r="W176" s="544"/>
      <c r="X176" s="544"/>
      <c r="Y176" s="545"/>
      <c r="Z176" s="462"/>
      <c r="AA176" s="278"/>
      <c r="AB176" s="278"/>
      <c r="AC176" s="278"/>
      <c r="AD176" s="278"/>
      <c r="AE176" s="278"/>
      <c r="AF176" s="278"/>
      <c r="AG176" s="278"/>
      <c r="AH176" s="278"/>
      <c r="AI176" s="278"/>
      <c r="AJ176" s="693"/>
    </row>
    <row r="177" spans="2:36" ht="15" customHeight="1">
      <c r="C177" s="493" t="s">
        <v>132</v>
      </c>
      <c r="D177" s="37"/>
      <c r="E177" s="37"/>
      <c r="F177" s="37"/>
      <c r="G177" s="37"/>
      <c r="H177" s="37"/>
      <c r="I177" s="37"/>
      <c r="J177" s="37"/>
      <c r="K177" s="540"/>
      <c r="L177" s="317"/>
      <c r="M177" s="317"/>
      <c r="N177" s="317"/>
      <c r="O177" s="317"/>
      <c r="P177" s="317"/>
      <c r="Q177" s="317"/>
      <c r="R177" s="317"/>
      <c r="S177" s="317"/>
      <c r="T177" s="317"/>
      <c r="U177" s="317"/>
      <c r="V177" s="317"/>
      <c r="W177" s="317"/>
      <c r="X177" s="317"/>
      <c r="Y177" s="467"/>
      <c r="Z177" s="694"/>
      <c r="AA177" s="694"/>
      <c r="AB177" s="694"/>
      <c r="AC177" s="694"/>
      <c r="AD177" s="694"/>
      <c r="AE177" s="694"/>
      <c r="AF177" s="694"/>
      <c r="AG177" s="694"/>
      <c r="AH177" s="694"/>
      <c r="AI177" s="694"/>
      <c r="AJ177" s="695"/>
    </row>
    <row r="178" spans="2:36" ht="15" customHeight="1">
      <c r="C178" s="493"/>
      <c r="D178" s="37"/>
      <c r="E178" s="37"/>
      <c r="F178" s="37"/>
      <c r="G178" s="37"/>
      <c r="H178" s="37"/>
      <c r="I178" s="37"/>
      <c r="J178" s="37"/>
      <c r="K178" s="458"/>
      <c r="L178" s="321"/>
      <c r="M178" s="321"/>
      <c r="N178" s="321"/>
      <c r="O178" s="321"/>
      <c r="P178" s="321"/>
      <c r="Q178" s="321"/>
      <c r="R178" s="321"/>
      <c r="S178" s="321"/>
      <c r="T178" s="321"/>
      <c r="U178" s="321"/>
      <c r="V178" s="321"/>
      <c r="W178" s="321"/>
      <c r="X178" s="321"/>
      <c r="Y178" s="414"/>
      <c r="Z178" s="696"/>
      <c r="AA178" s="696"/>
      <c r="AB178" s="696"/>
      <c r="AC178" s="696"/>
      <c r="AD178" s="696"/>
      <c r="AE178" s="696"/>
      <c r="AF178" s="696"/>
      <c r="AG178" s="696"/>
      <c r="AH178" s="696"/>
      <c r="AI178" s="696"/>
      <c r="AJ178" s="697"/>
    </row>
    <row r="179" spans="2:36" ht="15" customHeight="1">
      <c r="C179" s="493" t="s">
        <v>188</v>
      </c>
      <c r="D179" s="37"/>
      <c r="E179" s="37"/>
      <c r="F179" s="37"/>
      <c r="G179" s="37"/>
      <c r="H179" s="37"/>
      <c r="I179" s="37"/>
      <c r="J179" s="37"/>
      <c r="K179" s="698"/>
      <c r="L179" s="541"/>
      <c r="M179" s="541"/>
      <c r="N179" s="541"/>
      <c r="O179" s="541"/>
      <c r="P179" s="541"/>
      <c r="Q179" s="541"/>
      <c r="R179" s="541"/>
      <c r="S179" s="541"/>
      <c r="T179" s="541"/>
      <c r="U179" s="541"/>
      <c r="V179" s="541"/>
      <c r="W179" s="541"/>
      <c r="X179" s="541"/>
      <c r="Y179" s="699"/>
      <c r="Z179" s="696"/>
      <c r="AA179" s="696"/>
      <c r="AB179" s="696"/>
      <c r="AC179" s="696"/>
      <c r="AD179" s="696"/>
      <c r="AE179" s="696"/>
      <c r="AF179" s="696"/>
      <c r="AG179" s="696"/>
      <c r="AH179" s="696"/>
      <c r="AI179" s="696"/>
      <c r="AJ179" s="697"/>
    </row>
    <row r="180" spans="2:36" ht="15" customHeight="1">
      <c r="C180" s="493"/>
      <c r="D180" s="37"/>
      <c r="E180" s="37"/>
      <c r="F180" s="37"/>
      <c r="G180" s="37"/>
      <c r="H180" s="37"/>
      <c r="I180" s="37"/>
      <c r="J180" s="37"/>
      <c r="K180" s="700"/>
      <c r="L180" s="546"/>
      <c r="M180" s="546"/>
      <c r="N180" s="546"/>
      <c r="O180" s="546"/>
      <c r="P180" s="546"/>
      <c r="Q180" s="546"/>
      <c r="R180" s="546"/>
      <c r="S180" s="546"/>
      <c r="T180" s="546"/>
      <c r="U180" s="546"/>
      <c r="V180" s="546"/>
      <c r="W180" s="546"/>
      <c r="X180" s="546"/>
      <c r="Y180" s="701"/>
      <c r="Z180" s="696"/>
      <c r="AA180" s="696"/>
      <c r="AB180" s="696"/>
      <c r="AC180" s="696"/>
      <c r="AD180" s="696"/>
      <c r="AE180" s="696"/>
      <c r="AF180" s="696"/>
      <c r="AG180" s="696"/>
      <c r="AH180" s="696"/>
      <c r="AI180" s="696"/>
      <c r="AJ180" s="697"/>
    </row>
    <row r="181" spans="2:36" ht="15" customHeight="1">
      <c r="C181" s="493" t="s">
        <v>189</v>
      </c>
      <c r="D181" s="37"/>
      <c r="E181" s="37"/>
      <c r="F181" s="37"/>
      <c r="G181" s="37"/>
      <c r="H181" s="37"/>
      <c r="I181" s="37"/>
      <c r="J181" s="37"/>
      <c r="K181" s="698"/>
      <c r="L181" s="541"/>
      <c r="M181" s="541"/>
      <c r="N181" s="541"/>
      <c r="O181" s="541"/>
      <c r="P181" s="541"/>
      <c r="Q181" s="541"/>
      <c r="R181" s="541"/>
      <c r="S181" s="541"/>
      <c r="T181" s="541"/>
      <c r="U181" s="541"/>
      <c r="V181" s="541"/>
      <c r="W181" s="541"/>
      <c r="X181" s="541"/>
      <c r="Y181" s="699"/>
      <c r="Z181" s="696"/>
      <c r="AA181" s="696"/>
      <c r="AB181" s="696"/>
      <c r="AC181" s="696"/>
      <c r="AD181" s="696"/>
      <c r="AE181" s="696"/>
      <c r="AF181" s="696"/>
      <c r="AG181" s="696"/>
      <c r="AH181" s="696"/>
      <c r="AI181" s="696"/>
      <c r="AJ181" s="697"/>
    </row>
    <row r="182" spans="2:36" ht="15" customHeight="1">
      <c r="C182" s="493"/>
      <c r="D182" s="37"/>
      <c r="E182" s="37"/>
      <c r="F182" s="37"/>
      <c r="G182" s="37"/>
      <c r="H182" s="37"/>
      <c r="I182" s="37"/>
      <c r="J182" s="37"/>
      <c r="K182" s="700"/>
      <c r="L182" s="546"/>
      <c r="M182" s="546"/>
      <c r="N182" s="546"/>
      <c r="O182" s="546"/>
      <c r="P182" s="546"/>
      <c r="Q182" s="546"/>
      <c r="R182" s="546"/>
      <c r="S182" s="546"/>
      <c r="T182" s="546"/>
      <c r="U182" s="546"/>
      <c r="V182" s="546"/>
      <c r="W182" s="546"/>
      <c r="X182" s="546"/>
      <c r="Y182" s="701"/>
      <c r="Z182" s="696"/>
      <c r="AA182" s="696"/>
      <c r="AB182" s="696"/>
      <c r="AC182" s="696"/>
      <c r="AD182" s="696"/>
      <c r="AE182" s="696"/>
      <c r="AF182" s="696"/>
      <c r="AG182" s="696"/>
      <c r="AH182" s="696"/>
      <c r="AI182" s="696"/>
      <c r="AJ182" s="697"/>
    </row>
    <row r="183" spans="2:36" ht="15" customHeight="1">
      <c r="C183" s="493" t="s">
        <v>135</v>
      </c>
      <c r="D183" s="37"/>
      <c r="E183" s="37"/>
      <c r="F183" s="37"/>
      <c r="G183" s="37"/>
      <c r="H183" s="37"/>
      <c r="I183" s="37"/>
      <c r="J183" s="37"/>
      <c r="K183" s="359" t="s">
        <v>128</v>
      </c>
      <c r="L183" s="360"/>
      <c r="M183" s="702"/>
      <c r="N183" s="362"/>
      <c r="O183" s="362"/>
      <c r="P183" s="362"/>
      <c r="Q183" s="362"/>
      <c r="R183" s="362"/>
      <c r="S183" s="362"/>
      <c r="T183" s="362"/>
      <c r="U183" s="362"/>
      <c r="V183" s="362"/>
      <c r="W183" s="362"/>
      <c r="X183" s="362"/>
      <c r="Y183" s="363"/>
      <c r="Z183" s="696"/>
      <c r="AA183" s="696"/>
      <c r="AB183" s="696"/>
      <c r="AC183" s="696"/>
      <c r="AD183" s="696"/>
      <c r="AE183" s="696"/>
      <c r="AF183" s="696"/>
      <c r="AG183" s="696"/>
      <c r="AH183" s="696"/>
      <c r="AI183" s="696"/>
      <c r="AJ183" s="697"/>
    </row>
    <row r="184" spans="2:36" ht="15" customHeight="1">
      <c r="C184" s="493"/>
      <c r="D184" s="37"/>
      <c r="E184" s="37"/>
      <c r="F184" s="37"/>
      <c r="G184" s="37"/>
      <c r="H184" s="37"/>
      <c r="I184" s="37"/>
      <c r="J184" s="37"/>
      <c r="K184" s="703"/>
      <c r="L184" s="704"/>
      <c r="M184" s="705"/>
      <c r="N184" s="706"/>
      <c r="O184" s="706"/>
      <c r="P184" s="706"/>
      <c r="Q184" s="706"/>
      <c r="R184" s="706"/>
      <c r="S184" s="706"/>
      <c r="T184" s="706"/>
      <c r="U184" s="706"/>
      <c r="V184" s="706"/>
      <c r="W184" s="706"/>
      <c r="X184" s="706"/>
      <c r="Y184" s="707"/>
      <c r="Z184" s="696"/>
      <c r="AA184" s="696"/>
      <c r="AB184" s="696"/>
      <c r="AC184" s="696"/>
      <c r="AD184" s="696"/>
      <c r="AE184" s="696"/>
      <c r="AF184" s="696"/>
      <c r="AG184" s="696"/>
      <c r="AH184" s="696"/>
      <c r="AI184" s="696"/>
      <c r="AJ184" s="697"/>
    </row>
    <row r="185" spans="2:36" ht="15" customHeight="1">
      <c r="C185" s="493" t="s">
        <v>129</v>
      </c>
      <c r="D185" s="37"/>
      <c r="E185" s="37"/>
      <c r="F185" s="37"/>
      <c r="G185" s="37"/>
      <c r="H185" s="37"/>
      <c r="I185" s="37"/>
      <c r="J185" s="37"/>
      <c r="K185" s="540"/>
      <c r="L185" s="317"/>
      <c r="M185" s="317"/>
      <c r="N185" s="317"/>
      <c r="O185" s="317"/>
      <c r="P185" s="317"/>
      <c r="Q185" s="317"/>
      <c r="R185" s="317"/>
      <c r="S185" s="317"/>
      <c r="T185" s="317"/>
      <c r="U185" s="317"/>
      <c r="V185" s="317"/>
      <c r="W185" s="317"/>
      <c r="X185" s="317"/>
      <c r="Y185" s="467"/>
      <c r="Z185" s="696"/>
      <c r="AA185" s="696"/>
      <c r="AB185" s="696"/>
      <c r="AC185" s="696"/>
      <c r="AD185" s="696"/>
      <c r="AE185" s="696"/>
      <c r="AF185" s="696"/>
      <c r="AG185" s="696"/>
      <c r="AH185" s="696"/>
      <c r="AI185" s="696"/>
      <c r="AJ185" s="697"/>
    </row>
    <row r="186" spans="2:36" ht="15" customHeight="1" thickBot="1">
      <c r="C186" s="708"/>
      <c r="D186" s="42"/>
      <c r="E186" s="42"/>
      <c r="F186" s="42"/>
      <c r="G186" s="42"/>
      <c r="H186" s="42"/>
      <c r="I186" s="42"/>
      <c r="J186" s="42"/>
      <c r="K186" s="468"/>
      <c r="L186" s="91"/>
      <c r="M186" s="91"/>
      <c r="N186" s="91"/>
      <c r="O186" s="91"/>
      <c r="P186" s="91"/>
      <c r="Q186" s="91"/>
      <c r="R186" s="91"/>
      <c r="S186" s="91"/>
      <c r="T186" s="91"/>
      <c r="U186" s="91"/>
      <c r="V186" s="91"/>
      <c r="W186" s="91"/>
      <c r="X186" s="91"/>
      <c r="Y186" s="430"/>
      <c r="Z186" s="709"/>
      <c r="AA186" s="709"/>
      <c r="AB186" s="709"/>
      <c r="AC186" s="709"/>
      <c r="AD186" s="709"/>
      <c r="AE186" s="709"/>
      <c r="AF186" s="709"/>
      <c r="AG186" s="709"/>
      <c r="AH186" s="709"/>
      <c r="AI186" s="709"/>
      <c r="AJ186" s="710"/>
    </row>
    <row r="187" spans="2:36" ht="15" customHeight="1">
      <c r="B187" s="484" t="s">
        <v>233</v>
      </c>
      <c r="C187" s="119" t="s">
        <v>234</v>
      </c>
      <c r="D187" s="711"/>
      <c r="E187" s="711"/>
      <c r="F187" s="711"/>
      <c r="G187" s="712"/>
      <c r="H187" s="712"/>
      <c r="I187" s="712"/>
      <c r="J187" s="712"/>
      <c r="K187" s="712"/>
      <c r="L187" s="712"/>
      <c r="M187" s="712"/>
      <c r="N187" s="713"/>
      <c r="O187" s="713"/>
      <c r="P187" s="713"/>
      <c r="Q187" s="713"/>
      <c r="R187" s="713"/>
      <c r="S187" s="713"/>
      <c r="T187" s="713"/>
      <c r="U187" s="713"/>
      <c r="V187" s="714"/>
      <c r="W187" s="714"/>
      <c r="X187" s="714"/>
      <c r="Y187" s="715"/>
      <c r="Z187" s="715"/>
      <c r="AA187" s="716"/>
      <c r="AB187" s="716"/>
      <c r="AC187" s="716"/>
      <c r="AD187" s="716"/>
      <c r="AE187" s="716"/>
      <c r="AF187" s="716"/>
      <c r="AG187" s="716"/>
      <c r="AH187" s="716"/>
      <c r="AI187" s="716"/>
      <c r="AJ187" s="716"/>
    </row>
    <row r="188" spans="2:36" ht="15" customHeight="1">
      <c r="B188" s="139"/>
      <c r="C188" s="119" t="s">
        <v>235</v>
      </c>
      <c r="D188" s="711"/>
      <c r="E188" s="711"/>
      <c r="F188" s="711"/>
      <c r="G188" s="712"/>
      <c r="H188" s="712"/>
      <c r="I188" s="712"/>
      <c r="J188" s="712"/>
      <c r="K188" s="712"/>
      <c r="L188" s="712"/>
      <c r="M188" s="712"/>
      <c r="N188" s="713"/>
      <c r="O188" s="713"/>
      <c r="P188" s="713"/>
      <c r="Q188" s="713"/>
      <c r="R188" s="713"/>
      <c r="S188" s="713"/>
      <c r="T188" s="713"/>
      <c r="U188" s="713"/>
      <c r="V188" s="714"/>
      <c r="W188" s="714"/>
      <c r="X188" s="714"/>
      <c r="Y188" s="715"/>
      <c r="Z188" s="715"/>
      <c r="AA188" s="716"/>
      <c r="AB188" s="716"/>
      <c r="AC188" s="716"/>
      <c r="AD188" s="716"/>
      <c r="AE188" s="716"/>
      <c r="AF188" s="716"/>
      <c r="AG188" s="716"/>
      <c r="AH188" s="716"/>
      <c r="AI188" s="716"/>
      <c r="AJ188" s="716"/>
    </row>
    <row r="189" spans="2:36" ht="15" customHeight="1" thickBot="1">
      <c r="B189" s="139"/>
      <c r="C189" s="711" t="s">
        <v>236</v>
      </c>
      <c r="D189" s="717"/>
      <c r="E189" s="717"/>
      <c r="F189" s="717"/>
      <c r="G189" s="718"/>
      <c r="H189" s="718"/>
      <c r="I189" s="718"/>
      <c r="J189" s="718"/>
      <c r="K189" s="718"/>
      <c r="L189" s="718"/>
      <c r="M189" s="718"/>
      <c r="N189" s="719"/>
      <c r="O189" s="719"/>
      <c r="P189" s="719"/>
      <c r="Q189" s="719"/>
      <c r="R189" s="719"/>
      <c r="S189" s="719"/>
      <c r="T189" s="719"/>
      <c r="U189" s="719"/>
      <c r="V189" s="715"/>
      <c r="W189" s="715"/>
      <c r="X189" s="715"/>
      <c r="Y189" s="715"/>
      <c r="Z189" s="715"/>
      <c r="AA189" s="716"/>
      <c r="AB189" s="716"/>
      <c r="AC189" s="716"/>
      <c r="AD189" s="716"/>
      <c r="AE189" s="716"/>
      <c r="AF189" s="716"/>
      <c r="AG189" s="716"/>
      <c r="AH189" s="716"/>
      <c r="AI189" s="716"/>
      <c r="AJ189" s="716"/>
    </row>
    <row r="190" spans="2:36" ht="25.5" customHeight="1">
      <c r="B190" s="720" t="s">
        <v>237</v>
      </c>
      <c r="C190" s="720"/>
      <c r="D190" s="720"/>
      <c r="E190" s="720"/>
      <c r="F190" s="720"/>
      <c r="G190" s="720"/>
      <c r="H190" s="720"/>
      <c r="I190" s="720"/>
      <c r="J190" s="720"/>
      <c r="K190" s="720"/>
      <c r="L190" s="720"/>
      <c r="M190" s="720"/>
      <c r="N190" s="720"/>
      <c r="O190" s="720"/>
      <c r="P190" s="720"/>
      <c r="Q190" s="720"/>
      <c r="R190" s="720"/>
      <c r="S190" s="720"/>
      <c r="T190" s="720"/>
      <c r="U190" s="720"/>
      <c r="V190" s="720"/>
      <c r="W190" s="720"/>
      <c r="X190" s="720"/>
      <c r="Y190" s="720"/>
      <c r="Z190" s="720"/>
      <c r="AA190" s="720"/>
      <c r="AB190" s="720"/>
      <c r="AC190" s="720"/>
      <c r="AD190" s="720"/>
      <c r="AE190" s="720"/>
      <c r="AF190" s="720"/>
      <c r="AG190" s="720"/>
      <c r="AH190" s="720"/>
      <c r="AI190" s="720"/>
      <c r="AJ190" s="720"/>
    </row>
    <row r="191" spans="2:36" ht="15" customHeight="1">
      <c r="C191" s="47" t="s">
        <v>238</v>
      </c>
      <c r="D191" s="47"/>
      <c r="E191" s="47"/>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row>
    <row r="192" spans="2:36" ht="15" customHeight="1" thickBot="1">
      <c r="C192" s="721"/>
      <c r="D192" s="721"/>
      <c r="E192" s="721"/>
      <c r="F192" s="721"/>
      <c r="G192" s="721"/>
      <c r="H192" s="721"/>
      <c r="I192" s="721"/>
      <c r="J192" s="721"/>
      <c r="K192" s="721"/>
      <c r="L192" s="721"/>
      <c r="M192" s="721"/>
      <c r="N192" s="721"/>
      <c r="O192" s="721"/>
      <c r="P192" s="721"/>
      <c r="Q192" s="721"/>
      <c r="R192" s="721"/>
      <c r="S192" s="721"/>
      <c r="T192" s="721"/>
      <c r="U192" s="721"/>
      <c r="V192" s="721"/>
      <c r="W192" s="721"/>
      <c r="X192" s="721"/>
      <c r="Y192" s="721"/>
      <c r="Z192" s="721"/>
      <c r="AA192" s="721"/>
      <c r="AB192" s="721"/>
      <c r="AC192" s="721"/>
      <c r="AD192" s="721"/>
      <c r="AE192" s="721"/>
      <c r="AF192" s="721"/>
      <c r="AG192" s="721"/>
      <c r="AH192" s="721"/>
      <c r="AI192" s="721"/>
      <c r="AJ192" s="721"/>
    </row>
    <row r="193" spans="2:36" ht="15" customHeight="1">
      <c r="B193" s="139"/>
      <c r="C193" s="722" t="s">
        <v>231</v>
      </c>
      <c r="D193" s="723"/>
      <c r="E193" s="723"/>
      <c r="F193" s="723"/>
      <c r="G193" s="723"/>
      <c r="H193" s="723"/>
      <c r="I193" s="723"/>
      <c r="J193" s="724"/>
      <c r="K193" s="725"/>
      <c r="L193" s="726"/>
      <c r="M193" s="726"/>
      <c r="N193" s="726"/>
      <c r="O193" s="726"/>
      <c r="P193" s="726"/>
      <c r="Q193" s="726"/>
      <c r="R193" s="726"/>
      <c r="S193" s="727"/>
      <c r="T193" s="728" t="s">
        <v>232</v>
      </c>
      <c r="U193" s="723"/>
      <c r="V193" s="723"/>
      <c r="W193" s="723"/>
      <c r="X193" s="723"/>
      <c r="Y193" s="724"/>
      <c r="Z193" s="729"/>
      <c r="AA193" s="271"/>
      <c r="AB193" s="271"/>
      <c r="AC193" s="271"/>
      <c r="AD193" s="271"/>
      <c r="AE193" s="271"/>
      <c r="AF193" s="271"/>
      <c r="AG193" s="271"/>
      <c r="AH193" s="271"/>
      <c r="AI193" s="271"/>
      <c r="AJ193" s="730"/>
    </row>
    <row r="194" spans="2:36" ht="15" customHeight="1">
      <c r="B194" s="139"/>
      <c r="C194" s="689"/>
      <c r="D194" s="544"/>
      <c r="E194" s="544"/>
      <c r="F194" s="544"/>
      <c r="G194" s="544"/>
      <c r="H194" s="544"/>
      <c r="I194" s="544"/>
      <c r="J194" s="545"/>
      <c r="K194" s="690"/>
      <c r="L194" s="691"/>
      <c r="M194" s="691"/>
      <c r="N194" s="691"/>
      <c r="O194" s="691"/>
      <c r="P194" s="691"/>
      <c r="Q194" s="691"/>
      <c r="R194" s="691"/>
      <c r="S194" s="692"/>
      <c r="T194" s="543"/>
      <c r="U194" s="544"/>
      <c r="V194" s="544"/>
      <c r="W194" s="544"/>
      <c r="X194" s="544"/>
      <c r="Y194" s="545"/>
      <c r="Z194" s="458"/>
      <c r="AA194" s="321"/>
      <c r="AB194" s="321"/>
      <c r="AC194" s="321"/>
      <c r="AD194" s="321"/>
      <c r="AE194" s="321"/>
      <c r="AF194" s="321"/>
      <c r="AG194" s="321"/>
      <c r="AH194" s="321"/>
      <c r="AI194" s="321"/>
      <c r="AJ194" s="731"/>
    </row>
    <row r="195" spans="2:36" ht="15" customHeight="1">
      <c r="B195" s="139"/>
      <c r="C195" s="493" t="s">
        <v>132</v>
      </c>
      <c r="D195" s="37"/>
      <c r="E195" s="37"/>
      <c r="F195" s="37"/>
      <c r="G195" s="37"/>
      <c r="H195" s="37"/>
      <c r="I195" s="37"/>
      <c r="J195" s="37"/>
      <c r="K195" s="540"/>
      <c r="L195" s="317"/>
      <c r="M195" s="317"/>
      <c r="N195" s="317"/>
      <c r="O195" s="317"/>
      <c r="P195" s="317"/>
      <c r="Q195" s="317"/>
      <c r="R195" s="317"/>
      <c r="S195" s="317"/>
      <c r="T195" s="317"/>
      <c r="U195" s="317"/>
      <c r="V195" s="317"/>
      <c r="W195" s="317"/>
      <c r="X195" s="317"/>
      <c r="Y195" s="467"/>
      <c r="Z195" s="732"/>
      <c r="AA195" s="733"/>
      <c r="AB195" s="733"/>
      <c r="AC195" s="733"/>
      <c r="AD195" s="733"/>
      <c r="AE195" s="733"/>
      <c r="AF195" s="733"/>
      <c r="AG195" s="733"/>
      <c r="AH195" s="733"/>
      <c r="AI195" s="733"/>
      <c r="AJ195" s="734"/>
    </row>
    <row r="196" spans="2:36" ht="15" customHeight="1">
      <c r="B196" s="139"/>
      <c r="C196" s="493"/>
      <c r="D196" s="37"/>
      <c r="E196" s="37"/>
      <c r="F196" s="37"/>
      <c r="G196" s="37"/>
      <c r="H196" s="37"/>
      <c r="I196" s="37"/>
      <c r="J196" s="37"/>
      <c r="K196" s="458"/>
      <c r="L196" s="321"/>
      <c r="M196" s="321"/>
      <c r="N196" s="321"/>
      <c r="O196" s="321"/>
      <c r="P196" s="321"/>
      <c r="Q196" s="321"/>
      <c r="R196" s="321"/>
      <c r="S196" s="321"/>
      <c r="T196" s="321"/>
      <c r="U196" s="321"/>
      <c r="V196" s="321"/>
      <c r="W196" s="321"/>
      <c r="X196" s="321"/>
      <c r="Y196" s="414"/>
      <c r="Z196" s="732"/>
      <c r="AA196" s="733"/>
      <c r="AB196" s="733"/>
      <c r="AC196" s="733"/>
      <c r="AD196" s="733"/>
      <c r="AE196" s="733"/>
      <c r="AF196" s="733"/>
      <c r="AG196" s="733"/>
      <c r="AH196" s="733"/>
      <c r="AI196" s="733"/>
      <c r="AJ196" s="734"/>
    </row>
    <row r="197" spans="2:36" ht="15" customHeight="1">
      <c r="B197" s="139"/>
      <c r="C197" s="493" t="s">
        <v>188</v>
      </c>
      <c r="D197" s="37"/>
      <c r="E197" s="37"/>
      <c r="F197" s="37"/>
      <c r="G197" s="37"/>
      <c r="H197" s="37"/>
      <c r="I197" s="37"/>
      <c r="J197" s="37"/>
      <c r="K197" s="698"/>
      <c r="L197" s="541"/>
      <c r="M197" s="541"/>
      <c r="N197" s="541"/>
      <c r="O197" s="541"/>
      <c r="P197" s="541"/>
      <c r="Q197" s="541"/>
      <c r="R197" s="541"/>
      <c r="S197" s="541"/>
      <c r="T197" s="541"/>
      <c r="U197" s="541"/>
      <c r="V197" s="541"/>
      <c r="W197" s="541"/>
      <c r="X197" s="541"/>
      <c r="Y197" s="699"/>
      <c r="Z197" s="732"/>
      <c r="AA197" s="733"/>
      <c r="AB197" s="733"/>
      <c r="AC197" s="733"/>
      <c r="AD197" s="733"/>
      <c r="AE197" s="733"/>
      <c r="AF197" s="733"/>
      <c r="AG197" s="733"/>
      <c r="AH197" s="733"/>
      <c r="AI197" s="733"/>
      <c r="AJ197" s="734"/>
    </row>
    <row r="198" spans="2:36" ht="15" customHeight="1">
      <c r="B198" s="139"/>
      <c r="C198" s="493"/>
      <c r="D198" s="37"/>
      <c r="E198" s="37"/>
      <c r="F198" s="37"/>
      <c r="G198" s="37"/>
      <c r="H198" s="37"/>
      <c r="I198" s="37"/>
      <c r="J198" s="37"/>
      <c r="K198" s="700"/>
      <c r="L198" s="546"/>
      <c r="M198" s="546"/>
      <c r="N198" s="546"/>
      <c r="O198" s="546"/>
      <c r="P198" s="546"/>
      <c r="Q198" s="546"/>
      <c r="R198" s="546"/>
      <c r="S198" s="546"/>
      <c r="T198" s="546"/>
      <c r="U198" s="546"/>
      <c r="V198" s="546"/>
      <c r="W198" s="546"/>
      <c r="X198" s="546"/>
      <c r="Y198" s="701"/>
      <c r="Z198" s="732"/>
      <c r="AA198" s="733"/>
      <c r="AB198" s="733"/>
      <c r="AC198" s="733"/>
      <c r="AD198" s="733"/>
      <c r="AE198" s="733"/>
      <c r="AF198" s="733"/>
      <c r="AG198" s="733"/>
      <c r="AH198" s="733"/>
      <c r="AI198" s="733"/>
      <c r="AJ198" s="734"/>
    </row>
    <row r="199" spans="2:36" ht="15" customHeight="1">
      <c r="B199" s="139"/>
      <c r="C199" s="493" t="s">
        <v>189</v>
      </c>
      <c r="D199" s="37"/>
      <c r="E199" s="37"/>
      <c r="F199" s="37"/>
      <c r="G199" s="37"/>
      <c r="H199" s="37"/>
      <c r="I199" s="37"/>
      <c r="J199" s="37"/>
      <c r="K199" s="698"/>
      <c r="L199" s="541"/>
      <c r="M199" s="541"/>
      <c r="N199" s="541"/>
      <c r="O199" s="541"/>
      <c r="P199" s="541"/>
      <c r="Q199" s="541"/>
      <c r="R199" s="541"/>
      <c r="S199" s="541"/>
      <c r="T199" s="541"/>
      <c r="U199" s="541"/>
      <c r="V199" s="541"/>
      <c r="W199" s="541"/>
      <c r="X199" s="541"/>
      <c r="Y199" s="699"/>
      <c r="Z199" s="732"/>
      <c r="AA199" s="733"/>
      <c r="AB199" s="733"/>
      <c r="AC199" s="733"/>
      <c r="AD199" s="733"/>
      <c r="AE199" s="733"/>
      <c r="AF199" s="733"/>
      <c r="AG199" s="733"/>
      <c r="AH199" s="733"/>
      <c r="AI199" s="733"/>
      <c r="AJ199" s="734"/>
    </row>
    <row r="200" spans="2:36" ht="15" customHeight="1" thickBot="1">
      <c r="B200" s="139"/>
      <c r="C200" s="708"/>
      <c r="D200" s="42"/>
      <c r="E200" s="42"/>
      <c r="F200" s="42"/>
      <c r="G200" s="42"/>
      <c r="H200" s="42"/>
      <c r="I200" s="42"/>
      <c r="J200" s="42"/>
      <c r="K200" s="735"/>
      <c r="L200" s="477"/>
      <c r="M200" s="477"/>
      <c r="N200" s="477"/>
      <c r="O200" s="477"/>
      <c r="P200" s="477"/>
      <c r="Q200" s="477"/>
      <c r="R200" s="477"/>
      <c r="S200" s="477"/>
      <c r="T200" s="477"/>
      <c r="U200" s="477"/>
      <c r="V200" s="477"/>
      <c r="W200" s="477"/>
      <c r="X200" s="477"/>
      <c r="Y200" s="736"/>
      <c r="Z200" s="737"/>
      <c r="AA200" s="738"/>
      <c r="AB200" s="738"/>
      <c r="AC200" s="738"/>
      <c r="AD200" s="738"/>
      <c r="AE200" s="738"/>
      <c r="AF200" s="738"/>
      <c r="AG200" s="738"/>
      <c r="AH200" s="738"/>
      <c r="AI200" s="738"/>
      <c r="AJ200" s="739"/>
    </row>
    <row r="201" spans="2:36" ht="15" customHeight="1">
      <c r="B201" s="713" t="s">
        <v>101</v>
      </c>
      <c r="C201" s="711" t="s">
        <v>239</v>
      </c>
      <c r="D201" s="717"/>
      <c r="E201" s="717"/>
      <c r="F201" s="717"/>
      <c r="G201" s="718"/>
      <c r="H201" s="718"/>
      <c r="I201" s="718"/>
      <c r="J201" s="718"/>
      <c r="K201" s="718"/>
      <c r="L201" s="718"/>
      <c r="M201" s="718"/>
      <c r="N201" s="719"/>
      <c r="O201" s="719"/>
      <c r="P201" s="719"/>
      <c r="Q201" s="719"/>
      <c r="R201" s="719"/>
      <c r="S201" s="719"/>
      <c r="T201" s="719"/>
      <c r="U201" s="719"/>
      <c r="V201" s="715"/>
      <c r="W201" s="715"/>
      <c r="X201" s="715"/>
      <c r="Y201" s="715"/>
      <c r="Z201" s="715"/>
      <c r="AA201" s="716"/>
      <c r="AB201" s="716"/>
      <c r="AC201" s="716"/>
      <c r="AD201" s="716"/>
      <c r="AE201" s="716"/>
      <c r="AF201" s="716"/>
      <c r="AG201" s="716"/>
      <c r="AH201" s="716"/>
      <c r="AI201" s="716"/>
      <c r="AJ201" s="716"/>
    </row>
    <row r="202" spans="2:36" ht="15" customHeight="1">
      <c r="B202" s="139"/>
      <c r="C202" s="717"/>
      <c r="D202" s="717"/>
      <c r="E202" s="717"/>
      <c r="F202" s="717"/>
      <c r="G202" s="718"/>
      <c r="H202" s="718"/>
      <c r="I202" s="718"/>
      <c r="J202" s="718"/>
      <c r="K202" s="718"/>
      <c r="L202" s="718"/>
      <c r="M202" s="718"/>
      <c r="N202" s="719"/>
      <c r="O202" s="719"/>
      <c r="P202" s="719"/>
      <c r="Q202" s="719"/>
      <c r="R202" s="719"/>
      <c r="S202" s="719"/>
      <c r="T202" s="719"/>
      <c r="U202" s="719"/>
      <c r="V202" s="715"/>
      <c r="W202" s="715"/>
      <c r="X202" s="715"/>
      <c r="Y202" s="715"/>
      <c r="Z202" s="715"/>
      <c r="AA202" s="716"/>
      <c r="AB202" s="716"/>
      <c r="AC202" s="716"/>
      <c r="AD202" s="716"/>
      <c r="AE202" s="716"/>
      <c r="AF202" s="716"/>
      <c r="AG202" s="716"/>
      <c r="AH202" s="716"/>
      <c r="AI202" s="716"/>
      <c r="AJ202" s="716"/>
    </row>
    <row r="203" spans="2:36" ht="15" customHeight="1">
      <c r="B203" s="29" t="s">
        <v>240</v>
      </c>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c r="AD203" s="29"/>
      <c r="AE203" s="29"/>
      <c r="AF203" s="29"/>
      <c r="AG203" s="29"/>
      <c r="AH203" s="29"/>
      <c r="AI203" s="29"/>
      <c r="AJ203" s="29"/>
    </row>
    <row r="204" spans="2:36" ht="15" customHeight="1">
      <c r="B204" s="140"/>
    </row>
    <row r="205" spans="2:36" ht="17.5" customHeight="1">
      <c r="B205" s="140"/>
      <c r="C205" s="740" t="s">
        <v>241</v>
      </c>
      <c r="D205" s="740"/>
      <c r="E205" s="740"/>
      <c r="F205" s="740"/>
      <c r="G205" s="740"/>
      <c r="H205" s="740"/>
      <c r="I205" s="740"/>
      <c r="J205" s="740"/>
      <c r="K205" s="740"/>
      <c r="L205" s="740"/>
      <c r="M205" s="740"/>
      <c r="N205" s="740"/>
      <c r="O205" s="740"/>
      <c r="P205" s="740"/>
      <c r="Q205" s="740"/>
      <c r="R205" s="740"/>
      <c r="S205" s="740"/>
      <c r="T205" s="740"/>
      <c r="U205" s="740"/>
      <c r="V205" s="740"/>
      <c r="W205" s="740"/>
      <c r="X205" s="740"/>
      <c r="Y205" s="740"/>
      <c r="Z205" s="740"/>
      <c r="AA205" s="740"/>
      <c r="AB205" s="740"/>
      <c r="AC205" s="740"/>
      <c r="AD205" s="740"/>
      <c r="AE205" s="740"/>
      <c r="AF205" s="740"/>
      <c r="AG205" s="740"/>
      <c r="AH205" s="740"/>
      <c r="AI205" s="740"/>
      <c r="AJ205" s="740"/>
    </row>
    <row r="206" spans="2:36" ht="55.5" customHeight="1" thickBot="1">
      <c r="B206" s="140"/>
      <c r="C206" s="741"/>
      <c r="D206" s="741"/>
      <c r="E206" s="741"/>
      <c r="F206" s="741"/>
      <c r="G206" s="741"/>
      <c r="H206" s="741"/>
      <c r="I206" s="741"/>
      <c r="J206" s="741"/>
      <c r="K206" s="741"/>
      <c r="L206" s="741"/>
      <c r="M206" s="741"/>
      <c r="N206" s="741"/>
      <c r="O206" s="741"/>
      <c r="P206" s="741"/>
      <c r="Q206" s="741"/>
      <c r="R206" s="741"/>
      <c r="S206" s="741"/>
      <c r="T206" s="741"/>
      <c r="U206" s="741"/>
      <c r="V206" s="741"/>
      <c r="W206" s="741"/>
      <c r="X206" s="741"/>
      <c r="Y206" s="741"/>
      <c r="Z206" s="741"/>
      <c r="AA206" s="741"/>
      <c r="AB206" s="741"/>
      <c r="AC206" s="741"/>
      <c r="AD206" s="741"/>
      <c r="AE206" s="741"/>
      <c r="AF206" s="741"/>
      <c r="AG206" s="741"/>
      <c r="AH206" s="741"/>
      <c r="AI206" s="741"/>
      <c r="AJ206" s="741"/>
    </row>
    <row r="207" spans="2:36" ht="15" customHeight="1">
      <c r="C207" s="685" t="s">
        <v>242</v>
      </c>
      <c r="D207" s="85"/>
      <c r="E207" s="85"/>
      <c r="F207" s="85"/>
      <c r="G207" s="85"/>
      <c r="H207" s="85"/>
      <c r="I207" s="85"/>
      <c r="J207" s="85"/>
      <c r="K207" s="85"/>
      <c r="L207" s="86"/>
      <c r="M207" s="84" t="s">
        <v>243</v>
      </c>
      <c r="N207" s="85"/>
      <c r="O207" s="85"/>
      <c r="P207" s="85"/>
      <c r="Q207" s="85"/>
      <c r="R207" s="86"/>
      <c r="S207" s="84" t="s">
        <v>189</v>
      </c>
      <c r="T207" s="85"/>
      <c r="U207" s="85"/>
      <c r="V207" s="85"/>
      <c r="W207" s="86"/>
      <c r="X207" s="84" t="s">
        <v>244</v>
      </c>
      <c r="Y207" s="85"/>
      <c r="Z207" s="86"/>
      <c r="AA207" s="84" t="s">
        <v>245</v>
      </c>
      <c r="AB207" s="85"/>
      <c r="AC207" s="85"/>
      <c r="AD207" s="85"/>
      <c r="AE207" s="85"/>
      <c r="AF207" s="86"/>
      <c r="AG207" s="84" t="s">
        <v>246</v>
      </c>
      <c r="AH207" s="85"/>
      <c r="AI207" s="86"/>
      <c r="AJ207" s="742" t="s">
        <v>247</v>
      </c>
    </row>
    <row r="208" spans="2:36" ht="15" customHeight="1" thickBot="1">
      <c r="C208" s="525"/>
      <c r="D208" s="88"/>
      <c r="E208" s="88"/>
      <c r="F208" s="88"/>
      <c r="G208" s="88"/>
      <c r="H208" s="88"/>
      <c r="I208" s="88"/>
      <c r="J208" s="88"/>
      <c r="K208" s="88"/>
      <c r="L208" s="89"/>
      <c r="M208" s="87"/>
      <c r="N208" s="88"/>
      <c r="O208" s="88"/>
      <c r="P208" s="88"/>
      <c r="Q208" s="88"/>
      <c r="R208" s="89"/>
      <c r="S208" s="87"/>
      <c r="T208" s="88"/>
      <c r="U208" s="88"/>
      <c r="V208" s="88"/>
      <c r="W208" s="89"/>
      <c r="X208" s="87"/>
      <c r="Y208" s="88"/>
      <c r="Z208" s="89"/>
      <c r="AA208" s="87"/>
      <c r="AB208" s="88"/>
      <c r="AC208" s="88"/>
      <c r="AD208" s="88"/>
      <c r="AE208" s="88"/>
      <c r="AF208" s="89"/>
      <c r="AG208" s="87"/>
      <c r="AH208" s="88"/>
      <c r="AI208" s="89"/>
      <c r="AJ208" s="743"/>
    </row>
    <row r="209" spans="2:36" ht="15" customHeight="1">
      <c r="B209" s="177"/>
      <c r="C209" s="744" t="str">
        <f>IF(AB138="Unemployed","Unemployed",IF(AB138="Fresh Graduate","Fresh Graduate",IF(AB138="Self-employed","Self-employed",IF(L138&lt;&gt;"",IF(L140&lt;&gt;"",L140,""),""))))</f>
        <v/>
      </c>
      <c r="D209" s="745"/>
      <c r="E209" s="745"/>
      <c r="F209" s="745"/>
      <c r="G209" s="745"/>
      <c r="H209" s="745"/>
      <c r="I209" s="745"/>
      <c r="J209" s="745"/>
      <c r="K209" s="745"/>
      <c r="L209" s="746"/>
      <c r="M209" s="747" t="str">
        <f>IF(AB138="Unemployed","",IF(AB138="Fresh Graduate","",IF(AB138="Self-employed","",IF(L138&lt;&gt;"",IF(L142&lt;&gt;"",L142,""),""))))</f>
        <v/>
      </c>
      <c r="N209" s="745"/>
      <c r="O209" s="745"/>
      <c r="P209" s="745"/>
      <c r="Q209" s="745"/>
      <c r="R209" s="746"/>
      <c r="S209" s="747" t="str">
        <f>IF(AB138="Unemployed","",IF(AB138="Fresh Graduate","",IF(AB138="Self-employed","",IF(L138&lt;&gt;"",IF(L144&lt;&gt;"",L144,""),""))))</f>
        <v/>
      </c>
      <c r="T209" s="745"/>
      <c r="U209" s="745"/>
      <c r="V209" s="745"/>
      <c r="W209" s="746"/>
      <c r="X209" s="748" t="str">
        <f>IF(COUNTIF(AE211,""),"",IF(COUNTIF(AE209,""),"",IF(INDEX([1]List!$D$2:$E$13,MATCH(AC211,[1]List!$D$2:$D$13,0),2)=12,IF(INDEX([1]List!$D$2:$E$13,MATCH(AC209,[1]List!$D$2:$D$13,0),2)=1,AE211-AE209+1,IF(INDEX([1]List!$D$2:$E$13,MATCH(AC211,[1]List!$D$2:$D$13,0),2)&gt;=(INDEX([1]List!$D$2:$E$13,MATCH(AC209,[1]List!$D$2:$D$13,0),2)-1),AE211-AE209,AE211-AE209-1)),IF(INDEX([1]List!$D$2:$E$13,MATCH(AC211,[1]List!$D$2:$D$13,0),2)&gt;=(INDEX([1]List!$D$2:$E$13,MATCH(AC209,[1]List!$D$2:$D$13,0),2)-1),AE211-AE209,AE211-AE209-1))&amp;IF(IF(COUNTIF(AE211,""),"",IF(COUNTIF(AE209,""),"",IF(INDEX([1]List!$D$2:$E$13,MATCH(AC211,[1]List!$D$2:$D$13,0),2)=12,IF(INDEX([1]List!$D$2:$E$13,MATCH(AC209,[1]List!$D$2:$D$13,0),2)=1,AE211-AE209+1,IF(INDEX([1]List!$D$2:$E$13,MATCH(AC211,[1]List!$D$2:$D$13,0),2)&gt;=(INDEX([1]List!$D$2:$E$13,MATCH(AC209,[1]List!$D$2:$D$13,0),2)-1),AE211-AE209,AE211-AE209-1)),IF(INDEX([1]List!$D$2:$E$13,MATCH(AC211,[1]List!$D$2:$D$13,0),2)&gt;=(INDEX([1]List!$D$2:$E$13,MATCH(AC209,[1]List!$D$2:$D$13,0),2)-1),AE211-AE209,AE211-AE209-1))))&lt;=1," year"," years ")))</f>
        <v/>
      </c>
      <c r="Y209" s="749"/>
      <c r="Z209" s="750"/>
      <c r="AA209" s="751" t="s">
        <v>144</v>
      </c>
      <c r="AB209" s="440"/>
      <c r="AC209" s="749">
        <f>$O$146</f>
        <v>0</v>
      </c>
      <c r="AD209" s="90" t="s">
        <v>119</v>
      </c>
      <c r="AE209" s="103">
        <f>$R$146</f>
        <v>0</v>
      </c>
      <c r="AF209" s="752"/>
      <c r="AG209" s="456"/>
      <c r="AH209" s="90"/>
      <c r="AI209" s="399"/>
      <c r="AJ209" s="39"/>
    </row>
    <row r="210" spans="2:36" ht="15" customHeight="1">
      <c r="C210" s="231"/>
      <c r="D210" s="232"/>
      <c r="E210" s="232"/>
      <c r="F210" s="232"/>
      <c r="G210" s="232"/>
      <c r="H210" s="232"/>
      <c r="I210" s="232"/>
      <c r="J210" s="232"/>
      <c r="K210" s="232"/>
      <c r="L210" s="233"/>
      <c r="M210" s="753"/>
      <c r="N210" s="232"/>
      <c r="O210" s="232"/>
      <c r="P210" s="232"/>
      <c r="Q210" s="232"/>
      <c r="R210" s="233"/>
      <c r="S210" s="753"/>
      <c r="T210" s="232"/>
      <c r="U210" s="232"/>
      <c r="V210" s="232"/>
      <c r="W210" s="233"/>
      <c r="X210" s="754"/>
      <c r="Y210" s="755"/>
      <c r="Z210" s="756"/>
      <c r="AA210" s="757"/>
      <c r="AB210" s="418"/>
      <c r="AC210" s="758"/>
      <c r="AD210" s="321"/>
      <c r="AE210" s="759"/>
      <c r="AF210" s="760"/>
      <c r="AG210" s="462"/>
      <c r="AH210" s="278"/>
      <c r="AI210" s="426"/>
      <c r="AJ210" s="41"/>
    </row>
    <row r="211" spans="2:36" ht="15" customHeight="1">
      <c r="C211" s="231"/>
      <c r="D211" s="232"/>
      <c r="E211" s="232"/>
      <c r="F211" s="232"/>
      <c r="G211" s="232"/>
      <c r="H211" s="232"/>
      <c r="I211" s="232"/>
      <c r="J211" s="232"/>
      <c r="K211" s="232"/>
      <c r="L211" s="233"/>
      <c r="M211" s="753"/>
      <c r="N211" s="232"/>
      <c r="O211" s="232"/>
      <c r="P211" s="232"/>
      <c r="Q211" s="232"/>
      <c r="R211" s="233"/>
      <c r="S211" s="753"/>
      <c r="T211" s="232"/>
      <c r="U211" s="232"/>
      <c r="V211" s="232"/>
      <c r="W211" s="233"/>
      <c r="X211" s="754" t="str">
        <f>IF(COUNTIF(AC211,""),"",IF(COUNTIF(AC209,""),"",IF(INDEX([1]List!$D$2:$E$13,MATCH(AC211,[1]List!$D$2:$D$13,0),2)=12,IF(INDEX([1]List!$D$2:$E$13,MATCH(AC209,[1]List!$D$2:$D$13,0),2)=1,0,IF(INDEX([1]List!$D$2:$E$13,MATCH(AC211,[1]List!$D$2:$D$13,0),2)&gt;=(INDEX([1]List!$D$2:$E$13,MATCH(AC209,[1]List!$D$2:$D$13,0),2)-1),INDEX([1]List!$D$2:$E$13,MATCH(AC211,[1]List!$D$2:$D$13,0),2)-INDEX([1]List!$D$2:$E$13,MATCH(AC209,[1]List!$D$2:$D$13,0),2)+1,12-INDEX([1]List!$D$2:$E$13,MATCH(AC209,[1]List!$D$2:$D$13,0),2)+INDEX([1]List!$D$2:$E$13,MATCH(AC211,[1]List!$D$2:$D$13,0),2)+1)),IF(INDEX([1]List!$D$2:$E$13,MATCH(AC211,[1]List!$D$2:$D$13,0),2)&gt;=(INDEX([1]List!$D$2:$E$13,MATCH(AC209,[1]List!$D$2:$D$13,0),2)-1),INDEX([1]List!$D$2:$E$13,MATCH(AC211,[1]List!$D$2:$D$13,0),2)-INDEX([1]List!$D$2:$E$13,MATCH(AC209,[1]List!$D$2:$D$13,0),2)+1,12-INDEX([1]List!$D$2:$E$13,MATCH(AC209,[1]List!$D$2:$D$13,0),2)+INDEX([1]List!$D$2:$E$13,MATCH(AC211,[1]List!$D$2:$D$13,0),2)+1))&amp;IF(IF(COUNTIF(INDEX([1]List!$D$2:$E$13,MATCH(AC211,[1]List!$D$2:$D$13,0),2),""),"",IF(COUNTIF(INDEX([1]List!$D$2:$E$13,MATCH(AC209,[1]List!$D$2:$D$13,0),2),""),"",IF(INDEX([1]List!$D$2:$E$13,MATCH(AC211,[1]List!$D$2:$D$13,0),2)=12,IF(INDEX([1]List!$D$2:$E$13,MATCH(AC209,[1]List!$D$2:$D$13,0),2)=1,0,IF(INDEX([1]List!$D$2:$E$13,MATCH(AC211,[1]List!$D$2:$D$13,0),2)&gt;=(INDEX([1]List!$D$2:$E$13,MATCH(AC209,[1]List!$D$2:$D$13,0),2)-1),INDEX([1]List!$D$2:$E$13,MATCH(AC211,[1]List!$D$2:$D$13,0),2)-INDEX([1]List!$D$2:$E$13,MATCH(AC209,[1]List!$D$2:$D$13,0),2)+1,12-INDEX([1]List!$D$2:$E$13,MATCH(AC209,[1]List!$D$2:$D$13,0),2)+INDEX([1]List!$D$2:$E$13,MATCH(AC211,[1]List!$D$2:$D$13,0),2)+1)),IF(INDEX([1]List!$D$2:$E$13,MATCH(AC211,[1]List!$D$2:$D$13,0),2)&gt;=(INDEX([1]List!$D$2:$E$13,MATCH(AC209,[1]List!$D$2:$D$13,0),2)-1),INDEX([1]List!$D$2:$E$13,MATCH(AC211,[1]List!$D$2:$D$13,0),2)-INDEX([1]List!$D$2:$E$13,MATCH(AC209,[1]List!$D$2:$D$13,0),2)+1,12-INDEX([1]List!$D$2:$E$13,MATCH(AC209,[1]List!$D$2:$D$13,0),2)+INDEX([1]List!$D$2:$E$13,MATCH(AC211,[1]List!$D$2:$D$13,0),2)+1))))&lt;=1," month"," months")))</f>
        <v/>
      </c>
      <c r="Y211" s="755"/>
      <c r="Z211" s="756"/>
      <c r="AA211" s="540" t="s">
        <v>248</v>
      </c>
      <c r="AB211" s="317"/>
      <c r="AC211" s="761"/>
      <c r="AD211" s="317" t="s">
        <v>119</v>
      </c>
      <c r="AE211" s="317"/>
      <c r="AF211" s="467"/>
      <c r="AG211" s="462"/>
      <c r="AH211" s="278"/>
      <c r="AI211" s="426"/>
      <c r="AJ211" s="41"/>
    </row>
    <row r="212" spans="2:36" ht="15" customHeight="1">
      <c r="C212" s="762"/>
      <c r="D212" s="763"/>
      <c r="E212" s="763"/>
      <c r="F212" s="763"/>
      <c r="G212" s="763"/>
      <c r="H212" s="763"/>
      <c r="I212" s="763"/>
      <c r="J212" s="763"/>
      <c r="K212" s="763"/>
      <c r="L212" s="764"/>
      <c r="M212" s="765"/>
      <c r="N212" s="763"/>
      <c r="O212" s="763"/>
      <c r="P212" s="763"/>
      <c r="Q212" s="763"/>
      <c r="R212" s="764"/>
      <c r="S212" s="765"/>
      <c r="T212" s="763"/>
      <c r="U212" s="763"/>
      <c r="V212" s="763"/>
      <c r="W212" s="764"/>
      <c r="X212" s="766"/>
      <c r="Y212" s="758"/>
      <c r="Z212" s="767"/>
      <c r="AA212" s="458"/>
      <c r="AB212" s="321"/>
      <c r="AC212" s="418"/>
      <c r="AD212" s="321"/>
      <c r="AE212" s="321"/>
      <c r="AF212" s="414"/>
      <c r="AG212" s="458"/>
      <c r="AH212" s="321"/>
      <c r="AI212" s="414"/>
      <c r="AJ212" s="223"/>
    </row>
    <row r="213" spans="2:36" ht="15" customHeight="1">
      <c r="C213" s="768"/>
      <c r="D213" s="541"/>
      <c r="E213" s="541"/>
      <c r="F213" s="541"/>
      <c r="G213" s="541"/>
      <c r="H213" s="541"/>
      <c r="I213" s="541"/>
      <c r="J213" s="541"/>
      <c r="K213" s="541"/>
      <c r="L213" s="699"/>
      <c r="M213" s="532"/>
      <c r="N213" s="532"/>
      <c r="O213" s="532"/>
      <c r="P213" s="532"/>
      <c r="Q213" s="532"/>
      <c r="R213" s="532"/>
      <c r="S213" s="532"/>
      <c r="T213" s="532"/>
      <c r="U213" s="532"/>
      <c r="V213" s="532"/>
      <c r="W213" s="532"/>
      <c r="X213" s="769" t="str">
        <f>IF(COUNTIF(AE215,""),"",IF(COUNTIF(AE213,""),"",IF(INDEX([1]List!$D$2:$E$13,MATCH(AC215,[1]List!$D$2:$D$13,0),2)=12,IF(INDEX([1]List!$D$2:$E$13,MATCH(AC213,[1]List!$D$2:$D$13,0),2)=1,AE215-AE213+1,IF(INDEX([1]List!$D$2:$E$13,MATCH(AC215,[1]List!$D$2:$D$13,0),2)&gt;=(INDEX([1]List!$D$2:$E$13,MATCH(AC213,[1]List!$D$2:$D$13,0),2)-1),AE215-AE213,AE215-AE213-1)),IF(INDEX([1]List!$D$2:$E$13,MATCH(AC215,[1]List!$D$2:$D$13,0),2)&gt;=(INDEX([1]List!$D$2:$E$13,MATCH(AC213,[1]List!$D$2:$D$13,0),2)-1),AE215-AE213,AE215-AE213-1))&amp;IF(IF(COUNTIF(AE215,""),"",IF(COUNTIF(AE213,""),"",IF(INDEX([1]List!$D$2:$E$13,MATCH(AC215,[1]List!$D$2:$D$13,0),2)=12,IF(INDEX([1]List!$D$2:$E$13,MATCH(AC213,[1]List!$D$2:$D$13,0),2)=1,AE215-AE213+1,IF(INDEX([1]List!$D$2:$E$13,MATCH(AC215,[1]List!$D$2:$D$13,0),2)&gt;=(INDEX([1]List!$D$2:$E$13,MATCH(AC213,[1]List!$D$2:$D$13,0),2)-1),AE215-AE213,AE215-AE213-1)),IF(INDEX([1]List!$D$2:$E$13,MATCH(AC215,[1]List!$D$2:$D$13,0),2)&gt;=(INDEX([1]List!$D$2:$E$13,MATCH(AC213,[1]List!$D$2:$D$13,0),2)-1),AE215-AE213,AE215-AE213-1))))&lt;=1," year"," years ")))</f>
        <v/>
      </c>
      <c r="Y213" s="770"/>
      <c r="Z213" s="771"/>
      <c r="AA213" s="772" t="s">
        <v>144</v>
      </c>
      <c r="AB213" s="761"/>
      <c r="AC213" s="761"/>
      <c r="AD213" s="317" t="s">
        <v>119</v>
      </c>
      <c r="AE213" s="317"/>
      <c r="AF213" s="467"/>
      <c r="AG213" s="224"/>
      <c r="AH213" s="224"/>
      <c r="AI213" s="224"/>
      <c r="AJ213" s="225"/>
    </row>
    <row r="214" spans="2:36" ht="15" customHeight="1">
      <c r="C214" s="773"/>
      <c r="D214" s="476"/>
      <c r="E214" s="476"/>
      <c r="F214" s="476"/>
      <c r="G214" s="476"/>
      <c r="H214" s="476"/>
      <c r="I214" s="476"/>
      <c r="J214" s="476"/>
      <c r="K214" s="476"/>
      <c r="L214" s="774"/>
      <c r="M214" s="532"/>
      <c r="N214" s="532"/>
      <c r="O214" s="532"/>
      <c r="P214" s="532"/>
      <c r="Q214" s="532"/>
      <c r="R214" s="532"/>
      <c r="S214" s="532"/>
      <c r="T214" s="532"/>
      <c r="U214" s="532"/>
      <c r="V214" s="532"/>
      <c r="W214" s="532"/>
      <c r="X214" s="754"/>
      <c r="Y214" s="755"/>
      <c r="Z214" s="756"/>
      <c r="AA214" s="757"/>
      <c r="AB214" s="418"/>
      <c r="AC214" s="418"/>
      <c r="AD214" s="321"/>
      <c r="AE214" s="321"/>
      <c r="AF214" s="414"/>
      <c r="AG214" s="224"/>
      <c r="AH214" s="224"/>
      <c r="AI214" s="224"/>
      <c r="AJ214" s="225"/>
    </row>
    <row r="215" spans="2:36" ht="15" customHeight="1">
      <c r="C215" s="773"/>
      <c r="D215" s="476"/>
      <c r="E215" s="476"/>
      <c r="F215" s="476"/>
      <c r="G215" s="476"/>
      <c r="H215" s="476"/>
      <c r="I215" s="476"/>
      <c r="J215" s="476"/>
      <c r="K215" s="476"/>
      <c r="L215" s="774"/>
      <c r="M215" s="532"/>
      <c r="N215" s="532"/>
      <c r="O215" s="532"/>
      <c r="P215" s="532"/>
      <c r="Q215" s="532"/>
      <c r="R215" s="532"/>
      <c r="S215" s="532"/>
      <c r="T215" s="532"/>
      <c r="U215" s="532"/>
      <c r="V215" s="532"/>
      <c r="W215" s="532"/>
      <c r="X215" s="754" t="str">
        <f>IF(COUNTIF(AC215,""),"",IF(COUNTIF(AC213,""),"",IF(INDEX([1]List!$D$2:$E$13,MATCH(AC215,[1]List!$D$2:$D$13,0),2)=12,IF(INDEX([1]List!$D$2:$E$13,MATCH(AC213,[1]List!$D$2:$D$13,0),2)=1,0,IF(INDEX([1]List!$D$2:$E$13,MATCH(AC215,[1]List!$D$2:$D$13,0),2)&gt;=(INDEX([1]List!$D$2:$E$13,MATCH(AC213,[1]List!$D$2:$D$13,0),2)-1),INDEX([1]List!$D$2:$E$13,MATCH(AC215,[1]List!$D$2:$D$13,0),2)-INDEX([1]List!$D$2:$E$13,MATCH(AC213,[1]List!$D$2:$D$13,0),2)+1,12-INDEX([1]List!$D$2:$E$13,MATCH(AC213,[1]List!$D$2:$D$13,0),2)+INDEX([1]List!$D$2:$E$13,MATCH(AC215,[1]List!$D$2:$D$13,0),2)+1)),IF(INDEX([1]List!$D$2:$E$13,MATCH(AC215,[1]List!$D$2:$D$13,0),2)&gt;=(INDEX([1]List!$D$2:$E$13,MATCH(AC213,[1]List!$D$2:$D$13,0),2)-1),INDEX([1]List!$D$2:$E$13,MATCH(AC215,[1]List!$D$2:$D$13,0),2)-INDEX([1]List!$D$2:$E$13,MATCH(AC213,[1]List!$D$2:$D$13,0),2)+1,12-INDEX([1]List!$D$2:$E$13,MATCH(AC213,[1]List!$D$2:$D$13,0),2)+INDEX([1]List!$D$2:$E$13,MATCH(AC215,[1]List!$D$2:$D$13,0),2)+1))&amp;IF(IF(COUNTIF(INDEX([1]List!$D$2:$E$13,MATCH(AC215,[1]List!$D$2:$D$13,0),2),""),"",IF(COUNTIF(INDEX([1]List!$D$2:$E$13,MATCH(AC213,[1]List!$D$2:$D$13,0),2),""),"",IF(INDEX([1]List!$D$2:$E$13,MATCH(AC215,[1]List!$D$2:$D$13,0),2)=12,IF(INDEX([1]List!$D$2:$E$13,MATCH(AC213,[1]List!$D$2:$D$13,0),2)=1,0,IF(INDEX([1]List!$D$2:$E$13,MATCH(AC215,[1]List!$D$2:$D$13,0),2)&gt;=(INDEX([1]List!$D$2:$E$13,MATCH(AC213,[1]List!$D$2:$D$13,0),2)-1),INDEX([1]List!$D$2:$E$13,MATCH(AC215,[1]List!$D$2:$D$13,0),2)-INDEX([1]List!$D$2:$E$13,MATCH(AC213,[1]List!$D$2:$D$13,0),2)+1,12-INDEX([1]List!$D$2:$E$13,MATCH(AC213,[1]List!$D$2:$D$13,0),2)+INDEX([1]List!$D$2:$E$13,MATCH(AC215,[1]List!$D$2:$D$13,0),2)+1)),IF(INDEX([1]List!$D$2:$E$13,MATCH(AC215,[1]List!$D$2:$D$13,0),2)&gt;=(INDEX([1]List!$D$2:$E$13,MATCH(AC213,[1]List!$D$2:$D$13,0),2)-1),INDEX([1]List!$D$2:$E$13,MATCH(AC215,[1]List!$D$2:$D$13,0),2)-INDEX([1]List!$D$2:$E$13,MATCH(AC213,[1]List!$D$2:$D$13,0),2)+1,12-INDEX([1]List!$D$2:$E$13,MATCH(AC213,[1]List!$D$2:$D$13,0),2)+INDEX([1]List!$D$2:$E$13,MATCH(AC215,[1]List!$D$2:$D$13,0),2)+1))))&lt;=1," month"," months")))</f>
        <v/>
      </c>
      <c r="Y215" s="755"/>
      <c r="Z215" s="756"/>
      <c r="AA215" s="462" t="s">
        <v>145</v>
      </c>
      <c r="AB215" s="278"/>
      <c r="AC215" s="403"/>
      <c r="AD215" s="278" t="s">
        <v>119</v>
      </c>
      <c r="AE215" s="278"/>
      <c r="AF215" s="426"/>
      <c r="AG215" s="224"/>
      <c r="AH215" s="224"/>
      <c r="AI215" s="224"/>
      <c r="AJ215" s="225"/>
    </row>
    <row r="216" spans="2:36" ht="15" customHeight="1">
      <c r="C216" s="775"/>
      <c r="D216" s="546"/>
      <c r="E216" s="546"/>
      <c r="F216" s="546"/>
      <c r="G216" s="546"/>
      <c r="H216" s="546"/>
      <c r="I216" s="546"/>
      <c r="J216" s="546"/>
      <c r="K216" s="546"/>
      <c r="L216" s="701"/>
      <c r="M216" s="532"/>
      <c r="N216" s="532"/>
      <c r="O216" s="532"/>
      <c r="P216" s="532"/>
      <c r="Q216" s="532"/>
      <c r="R216" s="532"/>
      <c r="S216" s="532"/>
      <c r="T216" s="532"/>
      <c r="U216" s="532"/>
      <c r="V216" s="532"/>
      <c r="W216" s="532"/>
      <c r="X216" s="766"/>
      <c r="Y216" s="758"/>
      <c r="Z216" s="767"/>
      <c r="AA216" s="458"/>
      <c r="AB216" s="321"/>
      <c r="AC216" s="418"/>
      <c r="AD216" s="321"/>
      <c r="AE216" s="321"/>
      <c r="AF216" s="414"/>
      <c r="AG216" s="224"/>
      <c r="AH216" s="224"/>
      <c r="AI216" s="224"/>
      <c r="AJ216" s="225"/>
    </row>
    <row r="217" spans="2:36" ht="15" customHeight="1">
      <c r="C217" s="776"/>
      <c r="D217" s="541"/>
      <c r="E217" s="541"/>
      <c r="F217" s="541"/>
      <c r="G217" s="541"/>
      <c r="H217" s="541"/>
      <c r="I217" s="541"/>
      <c r="J217" s="541"/>
      <c r="K217" s="541"/>
      <c r="L217" s="699"/>
      <c r="M217" s="532"/>
      <c r="N217" s="532"/>
      <c r="O217" s="532"/>
      <c r="P217" s="532"/>
      <c r="Q217" s="532"/>
      <c r="R217" s="532"/>
      <c r="S217" s="532"/>
      <c r="T217" s="532"/>
      <c r="U217" s="532"/>
      <c r="V217" s="532"/>
      <c r="W217" s="532"/>
      <c r="X217" s="754" t="str">
        <f>IF(COUNTIF(AE219,""),"",IF(COUNTIF(AE217,""),"",IF(INDEX([1]List!$D$2:$E$13,MATCH(AC219,[1]List!$D$2:$D$13,0),2)=12,IF(INDEX([1]List!$D$2:$E$13,MATCH(AC217,[1]List!$D$2:$D$13,0),2)=1,AE219-AE217+1,IF(INDEX([1]List!$D$2:$E$13,MATCH(AC219,[1]List!$D$2:$D$13,0),2)&gt;=(INDEX([1]List!$D$2:$E$13,MATCH(AC217,[1]List!$D$2:$D$13,0),2)-1),AE219-AE217,AE219-AE217-1)),IF(INDEX([1]List!$D$2:$E$13,MATCH(AC219,[1]List!$D$2:$D$13,0),2)&gt;=(INDEX([1]List!$D$2:$E$13,MATCH(AC217,[1]List!$D$2:$D$13,0),2)-1),AE219-AE217,AE219-AE217-1))&amp;IF(IF(COUNTIF(AE219,""),"",IF(COUNTIF(AE217,""),"",IF(INDEX([1]List!$D$2:$E$13,MATCH(AC219,[1]List!$D$2:$D$13,0),2)=12,IF(INDEX([1]List!$D$2:$E$13,MATCH(AC217,[1]List!$D$2:$D$13,0),2)=1,AE219-AE217+1,IF(INDEX([1]List!$D$2:$E$13,MATCH(AC219,[1]List!$D$2:$D$13,0),2)&gt;=(INDEX([1]List!$D$2:$E$13,MATCH(AC217,[1]List!$D$2:$D$13,0),2)-1),AE219-AE217,AE219-AE217-1)),IF(INDEX([1]List!$D$2:$E$13,MATCH(AC219,[1]List!$D$2:$D$13,0),2)&gt;=(INDEX([1]List!$D$2:$E$13,MATCH(AC217,[1]List!$D$2:$D$13,0),2)-1),AE219-AE217,AE219-AE217-1))))&lt;=1," year"," years ")))</f>
        <v/>
      </c>
      <c r="Y217" s="755"/>
      <c r="Z217" s="756"/>
      <c r="AA217" s="772" t="s">
        <v>144</v>
      </c>
      <c r="AB217" s="761"/>
      <c r="AC217" s="761"/>
      <c r="AD217" s="317" t="s">
        <v>119</v>
      </c>
      <c r="AE217" s="317"/>
      <c r="AF217" s="467"/>
      <c r="AG217" s="224"/>
      <c r="AH217" s="224"/>
      <c r="AI217" s="224"/>
      <c r="AJ217" s="225"/>
    </row>
    <row r="218" spans="2:36" ht="15" customHeight="1">
      <c r="C218" s="773"/>
      <c r="D218" s="476"/>
      <c r="E218" s="476"/>
      <c r="F218" s="476"/>
      <c r="G218" s="476"/>
      <c r="H218" s="476"/>
      <c r="I218" s="476"/>
      <c r="J218" s="476"/>
      <c r="K218" s="476"/>
      <c r="L218" s="774"/>
      <c r="M218" s="532"/>
      <c r="N218" s="532"/>
      <c r="O218" s="532"/>
      <c r="P218" s="532"/>
      <c r="Q218" s="532"/>
      <c r="R218" s="532"/>
      <c r="S218" s="532"/>
      <c r="T218" s="532"/>
      <c r="U218" s="532"/>
      <c r="V218" s="532"/>
      <c r="W218" s="532"/>
      <c r="X218" s="754"/>
      <c r="Y218" s="755"/>
      <c r="Z218" s="756"/>
      <c r="AA218" s="757"/>
      <c r="AB218" s="418"/>
      <c r="AC218" s="418"/>
      <c r="AD218" s="321"/>
      <c r="AE218" s="321"/>
      <c r="AF218" s="414"/>
      <c r="AG218" s="224"/>
      <c r="AH218" s="224"/>
      <c r="AI218" s="224"/>
      <c r="AJ218" s="225"/>
    </row>
    <row r="219" spans="2:36" ht="15" customHeight="1">
      <c r="C219" s="773"/>
      <c r="D219" s="476"/>
      <c r="E219" s="476"/>
      <c r="F219" s="476"/>
      <c r="G219" s="476"/>
      <c r="H219" s="476"/>
      <c r="I219" s="476"/>
      <c r="J219" s="476"/>
      <c r="K219" s="476"/>
      <c r="L219" s="774"/>
      <c r="M219" s="532"/>
      <c r="N219" s="532"/>
      <c r="O219" s="532"/>
      <c r="P219" s="532"/>
      <c r="Q219" s="532"/>
      <c r="R219" s="532"/>
      <c r="S219" s="532"/>
      <c r="T219" s="532"/>
      <c r="U219" s="532"/>
      <c r="V219" s="532"/>
      <c r="W219" s="532"/>
      <c r="X219" s="754" t="str">
        <f>IF(COUNTIF(AC219,""),"",IF(COUNTIF(AC217,""),"",IF(INDEX([1]List!$D$2:$E$13,MATCH(AC219,[1]List!$D$2:$D$13,0),2)=12,IF(INDEX([1]List!$D$2:$E$13,MATCH(AC217,[1]List!$D$2:$D$13,0),2)=1,0,IF(INDEX([1]List!$D$2:$E$13,MATCH(AC219,[1]List!$D$2:$D$13,0),2)&gt;=(INDEX([1]List!$D$2:$E$13,MATCH(AC217,[1]List!$D$2:$D$13,0),2)-1),INDEX([1]List!$D$2:$E$13,MATCH(AC219,[1]List!$D$2:$D$13,0),2)-INDEX([1]List!$D$2:$E$13,MATCH(AC217,[1]List!$D$2:$D$13,0),2)+1,12-INDEX([1]List!$D$2:$E$13,MATCH(AC217,[1]List!$D$2:$D$13,0),2)+INDEX([1]List!$D$2:$E$13,MATCH(AC219,[1]List!$D$2:$D$13,0),2)+1)),IF(INDEX([1]List!$D$2:$E$13,MATCH(AC219,[1]List!$D$2:$D$13,0),2)&gt;=(INDEX([1]List!$D$2:$E$13,MATCH(AC217,[1]List!$D$2:$D$13,0),2)-1),INDEX([1]List!$D$2:$E$13,MATCH(AC219,[1]List!$D$2:$D$13,0),2)-INDEX([1]List!$D$2:$E$13,MATCH(AC217,[1]List!$D$2:$D$13,0),2)+1,12-INDEX([1]List!$D$2:$E$13,MATCH(AC217,[1]List!$D$2:$D$13,0),2)+INDEX([1]List!$D$2:$E$13,MATCH(AC219,[1]List!$D$2:$D$13,0),2)+1))&amp;IF(IF(COUNTIF(INDEX([1]List!$D$2:$E$13,MATCH(AC219,[1]List!$D$2:$D$13,0),2),""),"",IF(COUNTIF(INDEX([1]List!$D$2:$E$13,MATCH(AC217,[1]List!$D$2:$D$13,0),2),""),"",IF(INDEX([1]List!$D$2:$E$13,MATCH(AC219,[1]List!$D$2:$D$13,0),2)=12,IF(INDEX([1]List!$D$2:$E$13,MATCH(AC217,[1]List!$D$2:$D$13,0),2)=1,0,IF(INDEX([1]List!$D$2:$E$13,MATCH(AC219,[1]List!$D$2:$D$13,0),2)&gt;=(INDEX([1]List!$D$2:$E$13,MATCH(AC217,[1]List!$D$2:$D$13,0),2)-1),INDEX([1]List!$D$2:$E$13,MATCH(AC219,[1]List!$D$2:$D$13,0),2)-INDEX([1]List!$D$2:$E$13,MATCH(AC217,[1]List!$D$2:$D$13,0),2)+1,12-INDEX([1]List!$D$2:$E$13,MATCH(AC217,[1]List!$D$2:$D$13,0),2)+INDEX([1]List!$D$2:$E$13,MATCH(AC219,[1]List!$D$2:$D$13,0),2)+1)),IF(INDEX([1]List!$D$2:$E$13,MATCH(AC219,[1]List!$D$2:$D$13,0),2)&gt;=(INDEX([1]List!$D$2:$E$13,MATCH(AC217,[1]List!$D$2:$D$13,0),2)-1),INDEX([1]List!$D$2:$E$13,MATCH(AC219,[1]List!$D$2:$D$13,0),2)-INDEX([1]List!$D$2:$E$13,MATCH(AC217,[1]List!$D$2:$D$13,0),2)+1,12-INDEX([1]List!$D$2:$E$13,MATCH(AC217,[1]List!$D$2:$D$13,0),2)+INDEX([1]List!$D$2:$E$13,MATCH(AC219,[1]List!$D$2:$D$13,0),2)+1))))&lt;=1," month"," months")))</f>
        <v/>
      </c>
      <c r="Y219" s="755"/>
      <c r="Z219" s="756"/>
      <c r="AA219" s="462" t="s">
        <v>145</v>
      </c>
      <c r="AB219" s="278"/>
      <c r="AC219" s="403"/>
      <c r="AD219" s="278" t="s">
        <v>119</v>
      </c>
      <c r="AE219" s="278"/>
      <c r="AF219" s="426"/>
      <c r="AG219" s="224"/>
      <c r="AH219" s="224"/>
      <c r="AI219" s="224"/>
      <c r="AJ219" s="225"/>
    </row>
    <row r="220" spans="2:36" ht="15" customHeight="1">
      <c r="C220" s="775"/>
      <c r="D220" s="546"/>
      <c r="E220" s="546"/>
      <c r="F220" s="546"/>
      <c r="G220" s="546"/>
      <c r="H220" s="546"/>
      <c r="I220" s="546"/>
      <c r="J220" s="546"/>
      <c r="K220" s="546"/>
      <c r="L220" s="701"/>
      <c r="M220" s="532"/>
      <c r="N220" s="532"/>
      <c r="O220" s="532"/>
      <c r="P220" s="532"/>
      <c r="Q220" s="532"/>
      <c r="R220" s="532"/>
      <c r="S220" s="532"/>
      <c r="T220" s="532"/>
      <c r="U220" s="532"/>
      <c r="V220" s="532"/>
      <c r="W220" s="532"/>
      <c r="X220" s="766"/>
      <c r="Y220" s="758"/>
      <c r="Z220" s="767"/>
      <c r="AA220" s="458"/>
      <c r="AB220" s="321"/>
      <c r="AC220" s="418"/>
      <c r="AD220" s="321"/>
      <c r="AE220" s="321"/>
      <c r="AF220" s="414"/>
      <c r="AG220" s="224"/>
      <c r="AH220" s="224"/>
      <c r="AI220" s="224"/>
      <c r="AJ220" s="225"/>
    </row>
    <row r="221" spans="2:36" ht="15" customHeight="1">
      <c r="C221" s="776"/>
      <c r="D221" s="541"/>
      <c r="E221" s="541"/>
      <c r="F221" s="541"/>
      <c r="G221" s="541"/>
      <c r="H221" s="541"/>
      <c r="I221" s="541"/>
      <c r="J221" s="541"/>
      <c r="K221" s="541"/>
      <c r="L221" s="699"/>
      <c r="M221" s="532"/>
      <c r="N221" s="532"/>
      <c r="O221" s="532"/>
      <c r="P221" s="532"/>
      <c r="Q221" s="532"/>
      <c r="R221" s="532"/>
      <c r="S221" s="532"/>
      <c r="T221" s="532"/>
      <c r="U221" s="532"/>
      <c r="V221" s="532"/>
      <c r="W221" s="532"/>
      <c r="X221" s="754" t="str">
        <f>IF(COUNTIF(AE223,""),"",IF(COUNTIF(AE221,""),"",IF(INDEX([1]List!$D$2:$E$13,MATCH(AC223,[1]List!$D$2:$D$13,0),2)=12,IF(INDEX([1]List!$D$2:$E$13,MATCH(AC221,[1]List!$D$2:$D$13,0),2)=1,AE223-AE221+1,IF(INDEX([1]List!$D$2:$E$13,MATCH(AC223,[1]List!$D$2:$D$13,0),2)&gt;=(INDEX([1]List!$D$2:$E$13,MATCH(AC221,[1]List!$D$2:$D$13,0),2)-1),AE223-AE221,AE223-AE221-1)),IF(INDEX([1]List!$D$2:$E$13,MATCH(AC223,[1]List!$D$2:$D$13,0),2)&gt;=(INDEX([1]List!$D$2:$E$13,MATCH(AC221,[1]List!$D$2:$D$13,0),2)-1),AE223-AE221,AE223-AE221-1))&amp;IF(IF(COUNTIF(AE223,""),"",IF(COUNTIF(AE221,""),"",IF(INDEX([1]List!$D$2:$E$13,MATCH(AC223,[1]List!$D$2:$D$13,0),2)=12,IF(INDEX([1]List!$D$2:$E$13,MATCH(AC221,[1]List!$D$2:$D$13,0),2)=1,AE223-AE221+1,IF(INDEX([1]List!$D$2:$E$13,MATCH(AC223,[1]List!$D$2:$D$13,0),2)&gt;=(INDEX([1]List!$D$2:$E$13,MATCH(AC221,[1]List!$D$2:$D$13,0),2)-1),AE223-AE221,AE223-AE221-1)),IF(INDEX([1]List!$D$2:$E$13,MATCH(AC223,[1]List!$D$2:$D$13,0),2)&gt;=(INDEX([1]List!$D$2:$E$13,MATCH(AC221,[1]List!$D$2:$D$13,0),2)-1),AE223-AE221,AE223-AE221-1))))&lt;=1," year"," years ")))</f>
        <v/>
      </c>
      <c r="Y221" s="755"/>
      <c r="Z221" s="756"/>
      <c r="AA221" s="772" t="s">
        <v>144</v>
      </c>
      <c r="AB221" s="761"/>
      <c r="AC221" s="761"/>
      <c r="AD221" s="317" t="s">
        <v>119</v>
      </c>
      <c r="AE221" s="317"/>
      <c r="AF221" s="467"/>
      <c r="AG221" s="224"/>
      <c r="AH221" s="224"/>
      <c r="AI221" s="224"/>
      <c r="AJ221" s="225"/>
    </row>
    <row r="222" spans="2:36" ht="15" customHeight="1">
      <c r="C222" s="773"/>
      <c r="D222" s="476"/>
      <c r="E222" s="476"/>
      <c r="F222" s="476"/>
      <c r="G222" s="476"/>
      <c r="H222" s="476"/>
      <c r="I222" s="476"/>
      <c r="J222" s="476"/>
      <c r="K222" s="476"/>
      <c r="L222" s="774"/>
      <c r="M222" s="532"/>
      <c r="N222" s="532"/>
      <c r="O222" s="532"/>
      <c r="P222" s="532"/>
      <c r="Q222" s="532"/>
      <c r="R222" s="532"/>
      <c r="S222" s="532"/>
      <c r="T222" s="532"/>
      <c r="U222" s="532"/>
      <c r="V222" s="532"/>
      <c r="W222" s="532"/>
      <c r="X222" s="754"/>
      <c r="Y222" s="755"/>
      <c r="Z222" s="756"/>
      <c r="AA222" s="757"/>
      <c r="AB222" s="418"/>
      <c r="AC222" s="418"/>
      <c r="AD222" s="321"/>
      <c r="AE222" s="321"/>
      <c r="AF222" s="414"/>
      <c r="AG222" s="224"/>
      <c r="AH222" s="224"/>
      <c r="AI222" s="224"/>
      <c r="AJ222" s="225"/>
    </row>
    <row r="223" spans="2:36" ht="15" customHeight="1">
      <c r="C223" s="773"/>
      <c r="D223" s="476"/>
      <c r="E223" s="476"/>
      <c r="F223" s="476"/>
      <c r="G223" s="476"/>
      <c r="H223" s="476"/>
      <c r="I223" s="476"/>
      <c r="J223" s="476"/>
      <c r="K223" s="476"/>
      <c r="L223" s="774"/>
      <c r="M223" s="532"/>
      <c r="N223" s="532"/>
      <c r="O223" s="532"/>
      <c r="P223" s="532"/>
      <c r="Q223" s="532"/>
      <c r="R223" s="532"/>
      <c r="S223" s="532"/>
      <c r="T223" s="532"/>
      <c r="U223" s="532"/>
      <c r="V223" s="532"/>
      <c r="W223" s="532"/>
      <c r="X223" s="754" t="str">
        <f>IF(COUNTIF(AC223,""),"",IF(COUNTIF(AC221,""),"",IF(INDEX([1]List!$D$2:$E$13,MATCH(AC223,[1]List!$D$2:$D$13,0),2)=12,IF(INDEX([1]List!$D$2:$E$13,MATCH(AC221,[1]List!$D$2:$D$13,0),2)=1,0,IF(INDEX([1]List!$D$2:$E$13,MATCH(AC223,[1]List!$D$2:$D$13,0),2)&gt;=(INDEX([1]List!$D$2:$E$13,MATCH(AC221,[1]List!$D$2:$D$13,0),2)-1),INDEX([1]List!$D$2:$E$13,MATCH(AC223,[1]List!$D$2:$D$13,0),2)-INDEX([1]List!$D$2:$E$13,MATCH(AC221,[1]List!$D$2:$D$13,0),2)+1,12-INDEX([1]List!$D$2:$E$13,MATCH(AC221,[1]List!$D$2:$D$13,0),2)+INDEX([1]List!$D$2:$E$13,MATCH(AC223,[1]List!$D$2:$D$13,0),2)+1)),IF(INDEX([1]List!$D$2:$E$13,MATCH(AC223,[1]List!$D$2:$D$13,0),2)&gt;=(INDEX([1]List!$D$2:$E$13,MATCH(AC221,[1]List!$D$2:$D$13,0),2)-1),INDEX([1]List!$D$2:$E$13,MATCH(AC223,[1]List!$D$2:$D$13,0),2)-INDEX([1]List!$D$2:$E$13,MATCH(AC221,[1]List!$D$2:$D$13,0),2)+1,12-INDEX([1]List!$D$2:$E$13,MATCH(AC221,[1]List!$D$2:$D$13,0),2)+INDEX([1]List!$D$2:$E$13,MATCH(AC223,[1]List!$D$2:$D$13,0),2)+1))&amp;IF(IF(COUNTIF(INDEX([1]List!$D$2:$E$13,MATCH(AC223,[1]List!$D$2:$D$13,0),2),""),"",IF(COUNTIF(INDEX([1]List!$D$2:$E$13,MATCH(AC221,[1]List!$D$2:$D$13,0),2),""),"",IF(INDEX([1]List!$D$2:$E$13,MATCH(AC223,[1]List!$D$2:$D$13,0),2)=12,IF(INDEX([1]List!$D$2:$E$13,MATCH(AC221,[1]List!$D$2:$D$13,0),2)=1,0,IF(INDEX([1]List!$D$2:$E$13,MATCH(AC223,[1]List!$D$2:$D$13,0),2)&gt;=(INDEX([1]List!$D$2:$E$13,MATCH(AC221,[1]List!$D$2:$D$13,0),2)-1),INDEX([1]List!$D$2:$E$13,MATCH(AC223,[1]List!$D$2:$D$13,0),2)-INDEX([1]List!$D$2:$E$13,MATCH(AC221,[1]List!$D$2:$D$13,0),2)+1,12-INDEX([1]List!$D$2:$E$13,MATCH(AC221,[1]List!$D$2:$D$13,0),2)+INDEX([1]List!$D$2:$E$13,MATCH(AC223,[1]List!$D$2:$D$13,0),2)+1)),IF(INDEX([1]List!$D$2:$E$13,MATCH(AC223,[1]List!$D$2:$D$13,0),2)&gt;=(INDEX([1]List!$D$2:$E$13,MATCH(AC221,[1]List!$D$2:$D$13,0),2)-1),INDEX([1]List!$D$2:$E$13,MATCH(AC223,[1]List!$D$2:$D$13,0),2)-INDEX([1]List!$D$2:$E$13,MATCH(AC221,[1]List!$D$2:$D$13,0),2)+1,12-INDEX([1]List!$D$2:$E$13,MATCH(AC221,[1]List!$D$2:$D$13,0),2)+INDEX([1]List!$D$2:$E$13,MATCH(AC223,[1]List!$D$2:$D$13,0),2)+1))))&lt;=1," month"," months")))</f>
        <v/>
      </c>
      <c r="Y223" s="755"/>
      <c r="Z223" s="756"/>
      <c r="AA223" s="462" t="s">
        <v>145</v>
      </c>
      <c r="AB223" s="278"/>
      <c r="AC223" s="403"/>
      <c r="AD223" s="278" t="s">
        <v>119</v>
      </c>
      <c r="AE223" s="278"/>
      <c r="AF223" s="426"/>
      <c r="AG223" s="224"/>
      <c r="AH223" s="224"/>
      <c r="AI223" s="224"/>
      <c r="AJ223" s="225"/>
    </row>
    <row r="224" spans="2:36" ht="15" customHeight="1">
      <c r="C224" s="775"/>
      <c r="D224" s="546"/>
      <c r="E224" s="546"/>
      <c r="F224" s="546"/>
      <c r="G224" s="546"/>
      <c r="H224" s="546"/>
      <c r="I224" s="546"/>
      <c r="J224" s="546"/>
      <c r="K224" s="546"/>
      <c r="L224" s="701"/>
      <c r="M224" s="532"/>
      <c r="N224" s="532"/>
      <c r="O224" s="532"/>
      <c r="P224" s="532"/>
      <c r="Q224" s="532"/>
      <c r="R224" s="532"/>
      <c r="S224" s="532"/>
      <c r="T224" s="532"/>
      <c r="U224" s="532"/>
      <c r="V224" s="532"/>
      <c r="W224" s="532"/>
      <c r="X224" s="766"/>
      <c r="Y224" s="758"/>
      <c r="Z224" s="767"/>
      <c r="AA224" s="458"/>
      <c r="AB224" s="321"/>
      <c r="AC224" s="418"/>
      <c r="AD224" s="321"/>
      <c r="AE224" s="321"/>
      <c r="AF224" s="414"/>
      <c r="AG224" s="224"/>
      <c r="AH224" s="224"/>
      <c r="AI224" s="224"/>
      <c r="AJ224" s="225"/>
    </row>
    <row r="225" spans="3:36" ht="15" customHeight="1">
      <c r="C225" s="776"/>
      <c r="D225" s="541"/>
      <c r="E225" s="541"/>
      <c r="F225" s="541"/>
      <c r="G225" s="541"/>
      <c r="H225" s="541"/>
      <c r="I225" s="541"/>
      <c r="J225" s="541"/>
      <c r="K225" s="541"/>
      <c r="L225" s="699"/>
      <c r="M225" s="532"/>
      <c r="N225" s="532"/>
      <c r="O225" s="532"/>
      <c r="P225" s="532"/>
      <c r="Q225" s="532"/>
      <c r="R225" s="532"/>
      <c r="S225" s="532"/>
      <c r="T225" s="532"/>
      <c r="U225" s="532"/>
      <c r="V225" s="532"/>
      <c r="W225" s="532"/>
      <c r="X225" s="754" t="str">
        <f>IF(COUNTIF(AE227,""),"",IF(COUNTIF(AE225,""),"",IF(INDEX([1]List!$D$2:$E$13,MATCH(AC227,[1]List!$D$2:$D$13,0),2)=12,IF(INDEX([1]List!$D$2:$E$13,MATCH(AC225,[1]List!$D$2:$D$13,0),2)=1,AE227-AE225+1,IF(INDEX([1]List!$D$2:$E$13,MATCH(AC227,[1]List!$D$2:$D$13,0),2)&gt;=(INDEX([1]List!$D$2:$E$13,MATCH(AC225,[1]List!$D$2:$D$13,0),2)-1),AE227-AE225,AE227-AE225-1)),IF(INDEX([1]List!$D$2:$E$13,MATCH(AC227,[1]List!$D$2:$D$13,0),2)&gt;=(INDEX([1]List!$D$2:$E$13,MATCH(AC225,[1]List!$D$2:$D$13,0),2)-1),AE227-AE225,AE227-AE225-1))&amp;IF(IF(COUNTIF(AE227,""),"",IF(COUNTIF(AE225,""),"",IF(INDEX([1]List!$D$2:$E$13,MATCH(AC227,[1]List!$D$2:$D$13,0),2)=12,IF(INDEX([1]List!$D$2:$E$13,MATCH(AC225,[1]List!$D$2:$D$13,0),2)=1,AE227-AE225+1,IF(INDEX([1]List!$D$2:$E$13,MATCH(AC227,[1]List!$D$2:$D$13,0),2)&gt;=(INDEX([1]List!$D$2:$E$13,MATCH(AC225,[1]List!$D$2:$D$13,0),2)-1),AE227-AE225,AE227-AE225-1)),IF(INDEX([1]List!$D$2:$E$13,MATCH(AC227,[1]List!$D$2:$D$13,0),2)&gt;=(INDEX([1]List!$D$2:$E$13,MATCH(AC225,[1]List!$D$2:$D$13,0),2)-1),AE227-AE225,AE227-AE225-1))))&lt;=1," year"," years ")))</f>
        <v/>
      </c>
      <c r="Y225" s="755"/>
      <c r="Z225" s="756"/>
      <c r="AA225" s="772" t="s">
        <v>144</v>
      </c>
      <c r="AB225" s="761"/>
      <c r="AC225" s="761"/>
      <c r="AD225" s="317" t="s">
        <v>119</v>
      </c>
      <c r="AE225" s="317"/>
      <c r="AF225" s="467"/>
      <c r="AG225" s="224"/>
      <c r="AH225" s="224"/>
      <c r="AI225" s="224"/>
      <c r="AJ225" s="225"/>
    </row>
    <row r="226" spans="3:36" ht="15" customHeight="1">
      <c r="C226" s="773"/>
      <c r="D226" s="476"/>
      <c r="E226" s="476"/>
      <c r="F226" s="476"/>
      <c r="G226" s="476"/>
      <c r="H226" s="476"/>
      <c r="I226" s="476"/>
      <c r="J226" s="476"/>
      <c r="K226" s="476"/>
      <c r="L226" s="774"/>
      <c r="M226" s="532"/>
      <c r="N226" s="532"/>
      <c r="O226" s="532"/>
      <c r="P226" s="532"/>
      <c r="Q226" s="532"/>
      <c r="R226" s="532"/>
      <c r="S226" s="532"/>
      <c r="T226" s="532"/>
      <c r="U226" s="532"/>
      <c r="V226" s="532"/>
      <c r="W226" s="532"/>
      <c r="X226" s="754"/>
      <c r="Y226" s="755"/>
      <c r="Z226" s="756"/>
      <c r="AA226" s="757"/>
      <c r="AB226" s="418"/>
      <c r="AC226" s="418"/>
      <c r="AD226" s="321"/>
      <c r="AE226" s="321"/>
      <c r="AF226" s="414"/>
      <c r="AG226" s="224"/>
      <c r="AH226" s="224"/>
      <c r="AI226" s="224"/>
      <c r="AJ226" s="225"/>
    </row>
    <row r="227" spans="3:36" ht="15" customHeight="1">
      <c r="C227" s="773"/>
      <c r="D227" s="476"/>
      <c r="E227" s="476"/>
      <c r="F227" s="476"/>
      <c r="G227" s="476"/>
      <c r="H227" s="476"/>
      <c r="I227" s="476"/>
      <c r="J227" s="476"/>
      <c r="K227" s="476"/>
      <c r="L227" s="774"/>
      <c r="M227" s="532"/>
      <c r="N227" s="532"/>
      <c r="O227" s="532"/>
      <c r="P227" s="532"/>
      <c r="Q227" s="532"/>
      <c r="R227" s="532"/>
      <c r="S227" s="532"/>
      <c r="T227" s="532"/>
      <c r="U227" s="532"/>
      <c r="V227" s="532"/>
      <c r="W227" s="532"/>
      <c r="X227" s="754" t="str">
        <f>IF(COUNTIF(AC227,""),"",IF(COUNTIF(AC225,""),"",IF(INDEX([1]List!$D$2:$E$13,MATCH(AC227,[1]List!$D$2:$D$13,0),2)=12,IF(INDEX([1]List!$D$2:$E$13,MATCH(AC225,[1]List!$D$2:$D$13,0),2)=1,0,IF(INDEX([1]List!$D$2:$E$13,MATCH(AC227,[1]List!$D$2:$D$13,0),2)&gt;=(INDEX([1]List!$D$2:$E$13,MATCH(AC225,[1]List!$D$2:$D$13,0),2)-1),INDEX([1]List!$D$2:$E$13,MATCH(AC227,[1]List!$D$2:$D$13,0),2)-INDEX([1]List!$D$2:$E$13,MATCH(AC225,[1]List!$D$2:$D$13,0),2)+1,12-INDEX([1]List!$D$2:$E$13,MATCH(AC225,[1]List!$D$2:$D$13,0),2)+INDEX([1]List!$D$2:$E$13,MATCH(AC227,[1]List!$D$2:$D$13,0),2)+1)),IF(INDEX([1]List!$D$2:$E$13,MATCH(AC227,[1]List!$D$2:$D$13,0),2)&gt;=(INDEX([1]List!$D$2:$E$13,MATCH(AC225,[1]List!$D$2:$D$13,0),2)-1),INDEX([1]List!$D$2:$E$13,MATCH(AC227,[1]List!$D$2:$D$13,0),2)-INDEX([1]List!$D$2:$E$13,MATCH(AC225,[1]List!$D$2:$D$13,0),2)+1,12-INDEX([1]List!$D$2:$E$13,MATCH(AC225,[1]List!$D$2:$D$13,0),2)+INDEX([1]List!$D$2:$E$13,MATCH(AC227,[1]List!$D$2:$D$13,0),2)+1))&amp;IF(IF(COUNTIF(INDEX([1]List!$D$2:$E$13,MATCH(AC227,[1]List!$D$2:$D$13,0),2),""),"",IF(COUNTIF(INDEX([1]List!$D$2:$E$13,MATCH(AC225,[1]List!$D$2:$D$13,0),2),""),"",IF(INDEX([1]List!$D$2:$E$13,MATCH(AC227,[1]List!$D$2:$D$13,0),2)=12,IF(INDEX([1]List!$D$2:$E$13,MATCH(AC225,[1]List!$D$2:$D$13,0),2)=1,0,IF(INDEX([1]List!$D$2:$E$13,MATCH(AC227,[1]List!$D$2:$D$13,0),2)&gt;=(INDEX([1]List!$D$2:$E$13,MATCH(AC225,[1]List!$D$2:$D$13,0),2)-1),INDEX([1]List!$D$2:$E$13,MATCH(AC227,[1]List!$D$2:$D$13,0),2)-INDEX([1]List!$D$2:$E$13,MATCH(AC225,[1]List!$D$2:$D$13,0),2)+1,12-INDEX([1]List!$D$2:$E$13,MATCH(AC225,[1]List!$D$2:$D$13,0),2)+INDEX([1]List!$D$2:$E$13,MATCH(AC227,[1]List!$D$2:$D$13,0),2)+1)),IF(INDEX([1]List!$D$2:$E$13,MATCH(AC227,[1]List!$D$2:$D$13,0),2)&gt;=(INDEX([1]List!$D$2:$E$13,MATCH(AC225,[1]List!$D$2:$D$13,0),2)-1),INDEX([1]List!$D$2:$E$13,MATCH(AC227,[1]List!$D$2:$D$13,0),2)-INDEX([1]List!$D$2:$E$13,MATCH(AC225,[1]List!$D$2:$D$13,0),2)+1,12-INDEX([1]List!$D$2:$E$13,MATCH(AC225,[1]List!$D$2:$D$13,0),2)+INDEX([1]List!$D$2:$E$13,MATCH(AC227,[1]List!$D$2:$D$13,0),2)+1))))&lt;=1," month"," months")))</f>
        <v/>
      </c>
      <c r="Y227" s="755"/>
      <c r="Z227" s="756"/>
      <c r="AA227" s="462" t="s">
        <v>145</v>
      </c>
      <c r="AB227" s="278"/>
      <c r="AC227" s="403"/>
      <c r="AD227" s="278" t="s">
        <v>119</v>
      </c>
      <c r="AE227" s="278"/>
      <c r="AF227" s="426"/>
      <c r="AG227" s="224"/>
      <c r="AH227" s="224"/>
      <c r="AI227" s="224"/>
      <c r="AJ227" s="225"/>
    </row>
    <row r="228" spans="3:36" ht="15" customHeight="1">
      <c r="C228" s="775"/>
      <c r="D228" s="546"/>
      <c r="E228" s="546"/>
      <c r="F228" s="546"/>
      <c r="G228" s="546"/>
      <c r="H228" s="546"/>
      <c r="I228" s="546"/>
      <c r="J228" s="546"/>
      <c r="K228" s="546"/>
      <c r="L228" s="701"/>
      <c r="M228" s="532"/>
      <c r="N228" s="532"/>
      <c r="O228" s="532"/>
      <c r="P228" s="532"/>
      <c r="Q228" s="532"/>
      <c r="R228" s="532"/>
      <c r="S228" s="532"/>
      <c r="T228" s="532"/>
      <c r="U228" s="532"/>
      <c r="V228" s="532"/>
      <c r="W228" s="532"/>
      <c r="X228" s="766"/>
      <c r="Y228" s="758"/>
      <c r="Z228" s="767"/>
      <c r="AA228" s="458"/>
      <c r="AB228" s="321"/>
      <c r="AC228" s="418"/>
      <c r="AD228" s="321"/>
      <c r="AE228" s="321"/>
      <c r="AF228" s="414"/>
      <c r="AG228" s="224"/>
      <c r="AH228" s="224"/>
      <c r="AI228" s="224"/>
      <c r="AJ228" s="225"/>
    </row>
    <row r="229" spans="3:36" ht="15" customHeight="1">
      <c r="C229" s="776"/>
      <c r="D229" s="541"/>
      <c r="E229" s="541"/>
      <c r="F229" s="541"/>
      <c r="G229" s="541"/>
      <c r="H229" s="541"/>
      <c r="I229" s="541"/>
      <c r="J229" s="541"/>
      <c r="K229" s="541"/>
      <c r="L229" s="699"/>
      <c r="M229" s="532"/>
      <c r="N229" s="532"/>
      <c r="O229" s="532"/>
      <c r="P229" s="532"/>
      <c r="Q229" s="532"/>
      <c r="R229" s="532"/>
      <c r="S229" s="532"/>
      <c r="T229" s="532"/>
      <c r="U229" s="532"/>
      <c r="V229" s="532"/>
      <c r="W229" s="532"/>
      <c r="X229" s="754" t="str">
        <f>IF(COUNTIF(AE231,""),"",IF(COUNTIF(AE229,""),"",IF(INDEX([1]List!$D$2:$E$13,MATCH(AC231,[1]List!$D$2:$D$13,0),2)=12,IF(INDEX([1]List!$D$2:$E$13,MATCH(AC229,[1]List!$D$2:$D$13,0),2)=1,AE231-AE229+1,IF(INDEX([1]List!$D$2:$E$13,MATCH(AC231,[1]List!$D$2:$D$13,0),2)&gt;=(INDEX([1]List!$D$2:$E$13,MATCH(AC229,[1]List!$D$2:$D$13,0),2)-1),AE231-AE229,AE231-AE229-1)),IF(INDEX([1]List!$D$2:$E$13,MATCH(AC231,[1]List!$D$2:$D$13,0),2)&gt;=(INDEX([1]List!$D$2:$E$13,MATCH(AC229,[1]List!$D$2:$D$13,0),2)-1),AE231-AE229,AE231-AE229-1))&amp;IF(IF(COUNTIF(AE231,""),"",IF(COUNTIF(AE229,""),"",IF(INDEX([1]List!$D$2:$E$13,MATCH(AC231,[1]List!$D$2:$D$13,0),2)=12,IF(INDEX([1]List!$D$2:$E$13,MATCH(AC229,[1]List!$D$2:$D$13,0),2)=1,AE231-AE229+1,IF(INDEX([1]List!$D$2:$E$13,MATCH(AC231,[1]List!$D$2:$D$13,0),2)&gt;=(INDEX([1]List!$D$2:$E$13,MATCH(AC229,[1]List!$D$2:$D$13,0),2)-1),AE231-AE229,AE231-AE229-1)),IF(INDEX([1]List!$D$2:$E$13,MATCH(AC231,[1]List!$D$2:$D$13,0),2)&gt;=(INDEX([1]List!$D$2:$E$13,MATCH(AC229,[1]List!$D$2:$D$13,0),2)-1),AE231-AE229,AE231-AE229-1))))&lt;=1," year"," years ")))</f>
        <v/>
      </c>
      <c r="Y229" s="755"/>
      <c r="Z229" s="756"/>
      <c r="AA229" s="772" t="s">
        <v>144</v>
      </c>
      <c r="AB229" s="761"/>
      <c r="AC229" s="761"/>
      <c r="AD229" s="317" t="s">
        <v>119</v>
      </c>
      <c r="AE229" s="317"/>
      <c r="AF229" s="467"/>
      <c r="AG229" s="224"/>
      <c r="AH229" s="224"/>
      <c r="AI229" s="224"/>
      <c r="AJ229" s="225"/>
    </row>
    <row r="230" spans="3:36" ht="15" customHeight="1">
      <c r="C230" s="773"/>
      <c r="D230" s="476"/>
      <c r="E230" s="476"/>
      <c r="F230" s="476"/>
      <c r="G230" s="476"/>
      <c r="H230" s="476"/>
      <c r="I230" s="476"/>
      <c r="J230" s="476"/>
      <c r="K230" s="476"/>
      <c r="L230" s="774"/>
      <c r="M230" s="532"/>
      <c r="N230" s="532"/>
      <c r="O230" s="532"/>
      <c r="P230" s="532"/>
      <c r="Q230" s="532"/>
      <c r="R230" s="532"/>
      <c r="S230" s="532"/>
      <c r="T230" s="532"/>
      <c r="U230" s="532"/>
      <c r="V230" s="532"/>
      <c r="W230" s="532"/>
      <c r="X230" s="754"/>
      <c r="Y230" s="755"/>
      <c r="Z230" s="756"/>
      <c r="AA230" s="757"/>
      <c r="AB230" s="418"/>
      <c r="AC230" s="418"/>
      <c r="AD230" s="321"/>
      <c r="AE230" s="321"/>
      <c r="AF230" s="414"/>
      <c r="AG230" s="224"/>
      <c r="AH230" s="224"/>
      <c r="AI230" s="224"/>
      <c r="AJ230" s="225"/>
    </row>
    <row r="231" spans="3:36" ht="15" customHeight="1">
      <c r="C231" s="773"/>
      <c r="D231" s="476"/>
      <c r="E231" s="476"/>
      <c r="F231" s="476"/>
      <c r="G231" s="476"/>
      <c r="H231" s="476"/>
      <c r="I231" s="476"/>
      <c r="J231" s="476"/>
      <c r="K231" s="476"/>
      <c r="L231" s="774"/>
      <c r="M231" s="532"/>
      <c r="N231" s="532"/>
      <c r="O231" s="532"/>
      <c r="P231" s="532"/>
      <c r="Q231" s="532"/>
      <c r="R231" s="532"/>
      <c r="S231" s="532"/>
      <c r="T231" s="532"/>
      <c r="U231" s="532"/>
      <c r="V231" s="532"/>
      <c r="W231" s="532"/>
      <c r="X231" s="754" t="str">
        <f>IF(COUNTIF(AC231,""),"",IF(COUNTIF(AC229,""),"",IF(INDEX([1]List!$D$2:$E$13,MATCH(AC231,[1]List!$D$2:$D$13,0),2)=12,IF(INDEX([1]List!$D$2:$E$13,MATCH(AC229,[1]List!$D$2:$D$13,0),2)=1,0,IF(INDEX([1]List!$D$2:$E$13,MATCH(AC231,[1]List!$D$2:$D$13,0),2)&gt;=(INDEX([1]List!$D$2:$E$13,MATCH(AC229,[1]List!$D$2:$D$13,0),2)-1),INDEX([1]List!$D$2:$E$13,MATCH(AC231,[1]List!$D$2:$D$13,0),2)-INDEX([1]List!$D$2:$E$13,MATCH(AC229,[1]List!$D$2:$D$13,0),2)+1,12-INDEX([1]List!$D$2:$E$13,MATCH(AC229,[1]List!$D$2:$D$13,0),2)+INDEX([1]List!$D$2:$E$13,MATCH(AC231,[1]List!$D$2:$D$13,0),2)+1)),IF(INDEX([1]List!$D$2:$E$13,MATCH(AC231,[1]List!$D$2:$D$13,0),2)&gt;=(INDEX([1]List!$D$2:$E$13,MATCH(AC229,[1]List!$D$2:$D$13,0),2)-1),INDEX([1]List!$D$2:$E$13,MATCH(AC231,[1]List!$D$2:$D$13,0),2)-INDEX([1]List!$D$2:$E$13,MATCH(AC229,[1]List!$D$2:$D$13,0),2)+1,12-INDEX([1]List!$D$2:$E$13,MATCH(AC229,[1]List!$D$2:$D$13,0),2)+INDEX([1]List!$D$2:$E$13,MATCH(AC231,[1]List!$D$2:$D$13,0),2)+1))&amp;IF(IF(COUNTIF(INDEX([1]List!$D$2:$E$13,MATCH(AC231,[1]List!$D$2:$D$13,0),2),""),"",IF(COUNTIF(INDEX([1]List!$D$2:$E$13,MATCH(AC229,[1]List!$D$2:$D$13,0),2),""),"",IF(INDEX([1]List!$D$2:$E$13,MATCH(AC231,[1]List!$D$2:$D$13,0),2)=12,IF(INDEX([1]List!$D$2:$E$13,MATCH(AC229,[1]List!$D$2:$D$13,0),2)=1,0,IF(INDEX([1]List!$D$2:$E$13,MATCH(AC231,[1]List!$D$2:$D$13,0),2)&gt;=(INDEX([1]List!$D$2:$E$13,MATCH(AC229,[1]List!$D$2:$D$13,0),2)-1),INDEX([1]List!$D$2:$E$13,MATCH(AC231,[1]List!$D$2:$D$13,0),2)-INDEX([1]List!$D$2:$E$13,MATCH(AC229,[1]List!$D$2:$D$13,0),2)+1,12-INDEX([1]List!$D$2:$E$13,MATCH(AC229,[1]List!$D$2:$D$13,0),2)+INDEX([1]List!$D$2:$E$13,MATCH(AC231,[1]List!$D$2:$D$13,0),2)+1)),IF(INDEX([1]List!$D$2:$E$13,MATCH(AC231,[1]List!$D$2:$D$13,0),2)&gt;=(INDEX([1]List!$D$2:$E$13,MATCH(AC229,[1]List!$D$2:$D$13,0),2)-1),INDEX([1]List!$D$2:$E$13,MATCH(AC231,[1]List!$D$2:$D$13,0),2)-INDEX([1]List!$D$2:$E$13,MATCH(AC229,[1]List!$D$2:$D$13,0),2)+1,12-INDEX([1]List!$D$2:$E$13,MATCH(AC229,[1]List!$D$2:$D$13,0),2)+INDEX([1]List!$D$2:$E$13,MATCH(AC231,[1]List!$D$2:$D$13,0),2)+1))))&lt;=1," month"," months")))</f>
        <v/>
      </c>
      <c r="Y231" s="755"/>
      <c r="Z231" s="756"/>
      <c r="AA231" s="462" t="s">
        <v>145</v>
      </c>
      <c r="AB231" s="278"/>
      <c r="AC231" s="403"/>
      <c r="AD231" s="278" t="s">
        <v>119</v>
      </c>
      <c r="AE231" s="278"/>
      <c r="AF231" s="426"/>
      <c r="AG231" s="224"/>
      <c r="AH231" s="224"/>
      <c r="AI231" s="224"/>
      <c r="AJ231" s="225"/>
    </row>
    <row r="232" spans="3:36" ht="15" customHeight="1">
      <c r="C232" s="775"/>
      <c r="D232" s="546"/>
      <c r="E232" s="546"/>
      <c r="F232" s="546"/>
      <c r="G232" s="546"/>
      <c r="H232" s="546"/>
      <c r="I232" s="546"/>
      <c r="J232" s="546"/>
      <c r="K232" s="546"/>
      <c r="L232" s="701"/>
      <c r="M232" s="532"/>
      <c r="N232" s="532"/>
      <c r="O232" s="532"/>
      <c r="P232" s="532"/>
      <c r="Q232" s="532"/>
      <c r="R232" s="532"/>
      <c r="S232" s="532"/>
      <c r="T232" s="532"/>
      <c r="U232" s="532"/>
      <c r="V232" s="532"/>
      <c r="W232" s="532"/>
      <c r="X232" s="766"/>
      <c r="Y232" s="758"/>
      <c r="Z232" s="767"/>
      <c r="AA232" s="458"/>
      <c r="AB232" s="321"/>
      <c r="AC232" s="418"/>
      <c r="AD232" s="321"/>
      <c r="AE232" s="321"/>
      <c r="AF232" s="414"/>
      <c r="AG232" s="43"/>
      <c r="AH232" s="43"/>
      <c r="AI232" s="43"/>
      <c r="AJ232" s="44"/>
    </row>
    <row r="233" spans="3:36" ht="15" customHeight="1">
      <c r="C233" s="776"/>
      <c r="D233" s="541"/>
      <c r="E233" s="541"/>
      <c r="F233" s="541"/>
      <c r="G233" s="541"/>
      <c r="H233" s="541"/>
      <c r="I233" s="541"/>
      <c r="J233" s="541"/>
      <c r="K233" s="541"/>
      <c r="L233" s="699"/>
      <c r="M233" s="532"/>
      <c r="N233" s="532"/>
      <c r="O233" s="532"/>
      <c r="P233" s="532"/>
      <c r="Q233" s="532"/>
      <c r="R233" s="532"/>
      <c r="S233" s="532"/>
      <c r="T233" s="532"/>
      <c r="U233" s="532"/>
      <c r="V233" s="532"/>
      <c r="W233" s="532"/>
      <c r="X233" s="754" t="str">
        <f>IF(COUNTIF(AE235,""),"",IF(COUNTIF(AE233,""),"",IF(INDEX([1]List!$D$2:$E$13,MATCH(AC235,[1]List!$D$2:$D$13,0),2)=12,IF(INDEX([1]List!$D$2:$E$13,MATCH(AC233,[1]List!$D$2:$D$13,0),2)=1,AE235-AE233+1,IF(INDEX([1]List!$D$2:$E$13,MATCH(AC235,[1]List!$D$2:$D$13,0),2)&gt;=(INDEX([1]List!$D$2:$E$13,MATCH(AC233,[1]List!$D$2:$D$13,0),2)-1),AE235-AE233,AE235-AE233-1)),IF(INDEX([1]List!$D$2:$E$13,MATCH(AC235,[1]List!$D$2:$D$13,0),2)&gt;=(INDEX([1]List!$D$2:$E$13,MATCH(AC233,[1]List!$D$2:$D$13,0),2)-1),AE235-AE233,AE235-AE233-1))&amp;IF(IF(COUNTIF(AE235,""),"",IF(COUNTIF(AE233,""),"",IF(INDEX([1]List!$D$2:$E$13,MATCH(AC235,[1]List!$D$2:$D$13,0),2)=12,IF(INDEX([1]List!$D$2:$E$13,MATCH(AC233,[1]List!$D$2:$D$13,0),2)=1,AE235-AE233+1,IF(INDEX([1]List!$D$2:$E$13,MATCH(AC235,[1]List!$D$2:$D$13,0),2)&gt;=(INDEX([1]List!$D$2:$E$13,MATCH(AC233,[1]List!$D$2:$D$13,0),2)-1),AE235-AE233,AE235-AE233-1)),IF(INDEX([1]List!$D$2:$E$13,MATCH(AC235,[1]List!$D$2:$D$13,0),2)&gt;=(INDEX([1]List!$D$2:$E$13,MATCH(AC233,[1]List!$D$2:$D$13,0),2)-1),AE235-AE233,AE235-AE233-1))))&lt;=1," year"," years ")))</f>
        <v/>
      </c>
      <c r="Y233" s="755"/>
      <c r="Z233" s="756"/>
      <c r="AA233" s="772" t="s">
        <v>144</v>
      </c>
      <c r="AB233" s="761"/>
      <c r="AC233" s="761"/>
      <c r="AD233" s="317" t="s">
        <v>119</v>
      </c>
      <c r="AE233" s="317"/>
      <c r="AF233" s="467"/>
      <c r="AG233" s="224"/>
      <c r="AH233" s="224"/>
      <c r="AI233" s="224"/>
      <c r="AJ233" s="225"/>
    </row>
    <row r="234" spans="3:36" ht="15" customHeight="1">
      <c r="C234" s="773"/>
      <c r="D234" s="476"/>
      <c r="E234" s="476"/>
      <c r="F234" s="476"/>
      <c r="G234" s="476"/>
      <c r="H234" s="476"/>
      <c r="I234" s="476"/>
      <c r="J234" s="476"/>
      <c r="K234" s="476"/>
      <c r="L234" s="774"/>
      <c r="M234" s="532"/>
      <c r="N234" s="532"/>
      <c r="O234" s="532"/>
      <c r="P234" s="532"/>
      <c r="Q234" s="532"/>
      <c r="R234" s="532"/>
      <c r="S234" s="532"/>
      <c r="T234" s="532"/>
      <c r="U234" s="532"/>
      <c r="V234" s="532"/>
      <c r="W234" s="532"/>
      <c r="X234" s="754"/>
      <c r="Y234" s="755"/>
      <c r="Z234" s="756"/>
      <c r="AA234" s="757"/>
      <c r="AB234" s="418"/>
      <c r="AC234" s="418"/>
      <c r="AD234" s="321"/>
      <c r="AE234" s="321"/>
      <c r="AF234" s="414"/>
      <c r="AG234" s="224"/>
      <c r="AH234" s="224"/>
      <c r="AI234" s="224"/>
      <c r="AJ234" s="225"/>
    </row>
    <row r="235" spans="3:36" ht="15" customHeight="1">
      <c r="C235" s="773"/>
      <c r="D235" s="476"/>
      <c r="E235" s="476"/>
      <c r="F235" s="476"/>
      <c r="G235" s="476"/>
      <c r="H235" s="476"/>
      <c r="I235" s="476"/>
      <c r="J235" s="476"/>
      <c r="K235" s="476"/>
      <c r="L235" s="774"/>
      <c r="M235" s="532"/>
      <c r="N235" s="532"/>
      <c r="O235" s="532"/>
      <c r="P235" s="532"/>
      <c r="Q235" s="532"/>
      <c r="R235" s="532"/>
      <c r="S235" s="532"/>
      <c r="T235" s="532"/>
      <c r="U235" s="532"/>
      <c r="V235" s="532"/>
      <c r="W235" s="532"/>
      <c r="X235" s="754" t="str">
        <f>IF(COUNTIF(AC235,""),"",IF(COUNTIF(AC233,""),"",IF(INDEX([1]List!$D$2:$E$13,MATCH(AC235,[1]List!$D$2:$D$13,0),2)=12,IF(INDEX([1]List!$D$2:$E$13,MATCH(AC233,[1]List!$D$2:$D$13,0),2)=1,0,IF(INDEX([1]List!$D$2:$E$13,MATCH(AC235,[1]List!$D$2:$D$13,0),2)&gt;=(INDEX([1]List!$D$2:$E$13,MATCH(AC233,[1]List!$D$2:$D$13,0),2)-1),INDEX([1]List!$D$2:$E$13,MATCH(AC235,[1]List!$D$2:$D$13,0),2)-INDEX([1]List!$D$2:$E$13,MATCH(AC233,[1]List!$D$2:$D$13,0),2)+1,12-INDEX([1]List!$D$2:$E$13,MATCH(AC233,[1]List!$D$2:$D$13,0),2)+INDEX([1]List!$D$2:$E$13,MATCH(AC235,[1]List!$D$2:$D$13,0),2)+1)),IF(INDEX([1]List!$D$2:$E$13,MATCH(AC235,[1]List!$D$2:$D$13,0),2)&gt;=(INDEX([1]List!$D$2:$E$13,MATCH(AC233,[1]List!$D$2:$D$13,0),2)-1),INDEX([1]List!$D$2:$E$13,MATCH(AC235,[1]List!$D$2:$D$13,0),2)-INDEX([1]List!$D$2:$E$13,MATCH(AC233,[1]List!$D$2:$D$13,0),2)+1,12-INDEX([1]List!$D$2:$E$13,MATCH(AC233,[1]List!$D$2:$D$13,0),2)+INDEX([1]List!$D$2:$E$13,MATCH(AC235,[1]List!$D$2:$D$13,0),2)+1))&amp;IF(IF(COUNTIF(INDEX([1]List!$D$2:$E$13,MATCH(AC235,[1]List!$D$2:$D$13,0),2),""),"",IF(COUNTIF(INDEX([1]List!$D$2:$E$13,MATCH(AC233,[1]List!$D$2:$D$13,0),2),""),"",IF(INDEX([1]List!$D$2:$E$13,MATCH(AC235,[1]List!$D$2:$D$13,0),2)=12,IF(INDEX([1]List!$D$2:$E$13,MATCH(AC233,[1]List!$D$2:$D$13,0),2)=1,0,IF(INDEX([1]List!$D$2:$E$13,MATCH(AC235,[1]List!$D$2:$D$13,0),2)&gt;=(INDEX([1]List!$D$2:$E$13,MATCH(AC233,[1]List!$D$2:$D$13,0),2)-1),INDEX([1]List!$D$2:$E$13,MATCH(AC235,[1]List!$D$2:$D$13,0),2)-INDEX([1]List!$D$2:$E$13,MATCH(AC233,[1]List!$D$2:$D$13,0),2)+1,12-INDEX([1]List!$D$2:$E$13,MATCH(AC233,[1]List!$D$2:$D$13,0),2)+INDEX([1]List!$D$2:$E$13,MATCH(AC235,[1]List!$D$2:$D$13,0),2)+1)),IF(INDEX([1]List!$D$2:$E$13,MATCH(AC235,[1]List!$D$2:$D$13,0),2)&gt;=(INDEX([1]List!$D$2:$E$13,MATCH(AC233,[1]List!$D$2:$D$13,0),2)-1),INDEX([1]List!$D$2:$E$13,MATCH(AC235,[1]List!$D$2:$D$13,0),2)-INDEX([1]List!$D$2:$E$13,MATCH(AC233,[1]List!$D$2:$D$13,0),2)+1,12-INDEX([1]List!$D$2:$E$13,MATCH(AC233,[1]List!$D$2:$D$13,0),2)+INDEX([1]List!$D$2:$E$13,MATCH(AC235,[1]List!$D$2:$D$13,0),2)+1))))&lt;=1," month"," months")))</f>
        <v/>
      </c>
      <c r="Y235" s="755"/>
      <c r="Z235" s="756"/>
      <c r="AA235" s="462" t="s">
        <v>145</v>
      </c>
      <c r="AB235" s="278"/>
      <c r="AC235" s="403"/>
      <c r="AD235" s="278" t="s">
        <v>119</v>
      </c>
      <c r="AE235" s="278"/>
      <c r="AF235" s="426"/>
      <c r="AG235" s="224"/>
      <c r="AH235" s="224"/>
      <c r="AI235" s="224"/>
      <c r="AJ235" s="225"/>
    </row>
    <row r="236" spans="3:36" ht="15" customHeight="1" thickBot="1">
      <c r="C236" s="777"/>
      <c r="D236" s="477"/>
      <c r="E236" s="477"/>
      <c r="F236" s="477"/>
      <c r="G236" s="477"/>
      <c r="H236" s="477"/>
      <c r="I236" s="477"/>
      <c r="J236" s="477"/>
      <c r="K236" s="477"/>
      <c r="L236" s="736"/>
      <c r="M236" s="778"/>
      <c r="N236" s="778"/>
      <c r="O236" s="778"/>
      <c r="P236" s="778"/>
      <c r="Q236" s="778"/>
      <c r="R236" s="778"/>
      <c r="S236" s="778"/>
      <c r="T236" s="778"/>
      <c r="U236" s="778"/>
      <c r="V236" s="778"/>
      <c r="W236" s="778"/>
      <c r="X236" s="779"/>
      <c r="Y236" s="780"/>
      <c r="Z236" s="781"/>
      <c r="AA236" s="468"/>
      <c r="AB236" s="91"/>
      <c r="AC236" s="469"/>
      <c r="AD236" s="91"/>
      <c r="AE236" s="91"/>
      <c r="AF236" s="430"/>
      <c r="AG236" s="472"/>
      <c r="AH236" s="472"/>
      <c r="AI236" s="472"/>
      <c r="AJ236" s="782"/>
    </row>
    <row r="237" spans="3:36" ht="15" customHeight="1">
      <c r="C237" s="269"/>
      <c r="D237" s="783" t="s">
        <v>249</v>
      </c>
      <c r="E237" s="783"/>
      <c r="F237" s="783"/>
      <c r="G237" s="783"/>
      <c r="H237" s="783"/>
      <c r="I237" s="783"/>
      <c r="J237" s="783"/>
      <c r="K237" s="783"/>
      <c r="L237" s="783"/>
      <c r="M237" s="783"/>
      <c r="N237" s="783"/>
      <c r="O237" s="783"/>
      <c r="P237" s="783"/>
      <c r="Q237" s="783"/>
      <c r="R237" s="783"/>
      <c r="S237" s="783"/>
      <c r="T237" s="783"/>
      <c r="U237" s="783"/>
      <c r="V237" s="783"/>
      <c r="W237" s="783"/>
      <c r="X237" s="783"/>
      <c r="Y237" s="783"/>
      <c r="Z237" s="783"/>
      <c r="AA237" s="783"/>
      <c r="AB237" s="269"/>
      <c r="AC237" s="269"/>
      <c r="AD237" s="269"/>
      <c r="AE237" s="269"/>
      <c r="AF237" s="269"/>
      <c r="AG237" s="269"/>
      <c r="AH237" s="269"/>
      <c r="AI237" s="269"/>
      <c r="AJ237" s="269"/>
    </row>
    <row r="238" spans="3:36" ht="15" customHeight="1">
      <c r="C238" s="269"/>
      <c r="D238" s="783"/>
      <c r="E238" s="783"/>
      <c r="F238" s="783"/>
      <c r="G238" s="783"/>
      <c r="H238" s="783"/>
      <c r="I238" s="783"/>
      <c r="J238" s="783"/>
      <c r="K238" s="783"/>
      <c r="L238" s="783"/>
      <c r="M238" s="783"/>
      <c r="N238" s="783"/>
      <c r="O238" s="783"/>
      <c r="P238" s="783"/>
      <c r="Q238" s="783"/>
      <c r="R238" s="783"/>
      <c r="S238" s="783"/>
      <c r="T238" s="783"/>
      <c r="U238" s="783"/>
      <c r="V238" s="783"/>
      <c r="W238" s="783"/>
      <c r="X238" s="783"/>
      <c r="Y238" s="783"/>
      <c r="Z238" s="783"/>
      <c r="AA238" s="783"/>
      <c r="AB238" s="269"/>
      <c r="AC238" s="269"/>
      <c r="AD238" s="269"/>
      <c r="AE238" s="269"/>
      <c r="AF238" s="269"/>
      <c r="AG238" s="269"/>
      <c r="AH238" s="269"/>
      <c r="AI238" s="269"/>
      <c r="AJ238" s="269"/>
    </row>
    <row r="239" spans="3:36" ht="15" customHeight="1">
      <c r="C239" s="269"/>
      <c r="D239" s="3" t="s">
        <v>250</v>
      </c>
      <c r="E239" s="3"/>
      <c r="F239" s="3"/>
      <c r="G239" s="125"/>
      <c r="H239" s="27"/>
      <c r="I239" s="125"/>
      <c r="J239" s="125"/>
      <c r="K239" s="125"/>
      <c r="L239" s="3"/>
      <c r="M239" s="3"/>
      <c r="N239" s="3"/>
      <c r="O239" s="3"/>
      <c r="P239" s="3"/>
      <c r="Q239" s="3"/>
      <c r="R239" s="3"/>
      <c r="S239" s="3"/>
      <c r="T239" s="3"/>
      <c r="U239" s="3"/>
      <c r="V239" s="3"/>
      <c r="W239" s="3"/>
      <c r="X239" s="3"/>
      <c r="Y239" s="784"/>
      <c r="Z239" s="784"/>
      <c r="AA239" s="784"/>
      <c r="AB239" s="784"/>
      <c r="AC239" s="784"/>
      <c r="AD239" s="784"/>
      <c r="AE239" s="784"/>
      <c r="AF239" s="784"/>
      <c r="AG239" s="784"/>
      <c r="AH239" s="784"/>
      <c r="AI239" s="784"/>
      <c r="AJ239" s="784"/>
    </row>
    <row r="240" spans="3:36" ht="15" customHeight="1">
      <c r="C240" s="269"/>
      <c r="D240" s="3" t="s">
        <v>251</v>
      </c>
      <c r="E240" s="3"/>
      <c r="F240" s="3"/>
      <c r="G240" s="125"/>
      <c r="H240" s="27"/>
      <c r="I240" s="125"/>
      <c r="J240" s="125"/>
      <c r="K240" s="125"/>
      <c r="L240" s="125"/>
      <c r="M240" s="125"/>
      <c r="N240" s="125"/>
      <c r="O240" s="125"/>
      <c r="P240" s="125"/>
      <c r="Q240" s="785"/>
      <c r="R240" s="785"/>
      <c r="S240" s="785"/>
      <c r="T240" s="785"/>
      <c r="U240" s="10"/>
      <c r="V240" s="10"/>
      <c r="W240" s="10"/>
      <c r="X240" s="125"/>
      <c r="Y240" s="784"/>
      <c r="Z240" s="784"/>
      <c r="AA240" s="784"/>
      <c r="AB240" s="784"/>
      <c r="AC240" s="784"/>
      <c r="AD240" s="784"/>
      <c r="AE240" s="784"/>
      <c r="AF240" s="784"/>
      <c r="AG240" s="784"/>
      <c r="AH240" s="784"/>
      <c r="AI240" s="784"/>
      <c r="AJ240" s="784"/>
    </row>
    <row r="241" spans="2:51" ht="15" customHeight="1">
      <c r="C241" s="269"/>
      <c r="D241" s="3" t="s">
        <v>252</v>
      </c>
      <c r="E241" s="3"/>
      <c r="F241" s="3"/>
      <c r="G241" s="125"/>
      <c r="H241" s="27"/>
      <c r="I241" s="125"/>
      <c r="J241" s="125"/>
      <c r="K241" s="125"/>
      <c r="L241" s="125"/>
      <c r="M241" s="125"/>
      <c r="N241" s="125"/>
      <c r="O241" s="125"/>
      <c r="P241" s="125"/>
      <c r="Q241" s="785"/>
      <c r="R241" s="785"/>
      <c r="S241" s="785"/>
      <c r="T241" s="785"/>
      <c r="U241" s="10"/>
      <c r="V241" s="10"/>
      <c r="W241" s="10"/>
      <c r="X241" s="125"/>
      <c r="Y241" s="784"/>
      <c r="Z241" s="784"/>
      <c r="AA241" s="784"/>
      <c r="AB241" s="784"/>
      <c r="AC241" s="784"/>
      <c r="AD241" s="784"/>
      <c r="AE241" s="784"/>
      <c r="AF241" s="784"/>
      <c r="AG241" s="784"/>
      <c r="AH241" s="784"/>
      <c r="AI241" s="784"/>
      <c r="AJ241" s="784"/>
    </row>
    <row r="242" spans="2:51" ht="15" customHeight="1">
      <c r="C242" s="269"/>
      <c r="D242" s="3" t="s">
        <v>253</v>
      </c>
      <c r="E242" s="3"/>
      <c r="F242" s="3"/>
      <c r="G242" s="125"/>
      <c r="H242" s="27"/>
      <c r="I242" s="125"/>
      <c r="J242" s="125"/>
      <c r="K242" s="125"/>
      <c r="L242" s="125"/>
      <c r="M242" s="125"/>
      <c r="N242" s="125"/>
      <c r="O242" s="125"/>
      <c r="P242" s="125"/>
      <c r="Q242" s="785"/>
      <c r="R242" s="785"/>
      <c r="S242" s="785"/>
      <c r="T242" s="785"/>
      <c r="U242" s="10"/>
      <c r="V242" s="10"/>
      <c r="W242" s="10"/>
      <c r="X242" s="125"/>
      <c r="Y242" s="784"/>
      <c r="Z242" s="784"/>
      <c r="AA242" s="784"/>
      <c r="AB242" s="784"/>
      <c r="AC242" s="784"/>
      <c r="AD242" s="784"/>
      <c r="AE242" s="784"/>
      <c r="AF242" s="784"/>
      <c r="AG242" s="784"/>
      <c r="AH242" s="784"/>
      <c r="AI242" s="784"/>
      <c r="AJ242" s="784"/>
    </row>
    <row r="243" spans="2:51" ht="15" customHeight="1">
      <c r="C243" s="269"/>
      <c r="D243" s="47" t="s">
        <v>254</v>
      </c>
      <c r="E243" s="47"/>
      <c r="F243" s="47"/>
      <c r="G243" s="47"/>
      <c r="H243" s="47"/>
      <c r="I243" s="47"/>
      <c r="J243" s="47"/>
      <c r="K243" s="47"/>
      <c r="L243" s="47"/>
      <c r="M243" s="47"/>
      <c r="N243" s="47"/>
      <c r="O243" s="47"/>
      <c r="P243" s="47"/>
      <c r="Q243" s="47"/>
      <c r="R243" s="47"/>
      <c r="S243" s="47"/>
      <c r="T243" s="47"/>
      <c r="U243" s="47"/>
      <c r="V243" s="47"/>
      <c r="W243" s="47"/>
      <c r="X243" s="47"/>
      <c r="Y243" s="47"/>
      <c r="Z243" s="47"/>
      <c r="AA243" s="47"/>
      <c r="AB243" s="47"/>
      <c r="AC243" s="47"/>
      <c r="AD243" s="47"/>
      <c r="AE243" s="47"/>
      <c r="AF243" s="47"/>
      <c r="AG243" s="47"/>
      <c r="AH243" s="47"/>
      <c r="AI243" s="47"/>
      <c r="AJ243" s="47"/>
    </row>
    <row r="244" spans="2:51" ht="15" customHeight="1">
      <c r="C244" s="786"/>
      <c r="D244" s="47"/>
      <c r="E244" s="47"/>
      <c r="F244" s="47"/>
      <c r="G244" s="47"/>
      <c r="H244" s="47"/>
      <c r="I244" s="47"/>
      <c r="J244" s="47"/>
      <c r="K244" s="47"/>
      <c r="L244" s="47"/>
      <c r="M244" s="47"/>
      <c r="N244" s="47"/>
      <c r="O244" s="47"/>
      <c r="P244" s="47"/>
      <c r="Q244" s="47"/>
      <c r="R244" s="47"/>
      <c r="S244" s="47"/>
      <c r="T244" s="47"/>
      <c r="U244" s="47"/>
      <c r="V244" s="47"/>
      <c r="W244" s="47"/>
      <c r="X244" s="47"/>
      <c r="Y244" s="47"/>
      <c r="Z244" s="47"/>
      <c r="AA244" s="47"/>
      <c r="AB244" s="47"/>
      <c r="AC244" s="47"/>
      <c r="AD244" s="47"/>
      <c r="AE244" s="47"/>
      <c r="AF244" s="47"/>
      <c r="AG244" s="47"/>
      <c r="AH244" s="47"/>
      <c r="AI244" s="47"/>
      <c r="AJ244" s="47"/>
    </row>
    <row r="245" spans="2:51" ht="15" customHeight="1">
      <c r="C245" s="786"/>
      <c r="D245" s="786"/>
      <c r="E245" s="786"/>
      <c r="F245" s="786"/>
      <c r="G245" s="786"/>
      <c r="H245" s="787"/>
      <c r="I245" s="786"/>
      <c r="J245" s="786"/>
      <c r="K245" s="786"/>
      <c r="L245" s="786"/>
      <c r="M245" s="786"/>
      <c r="N245" s="786"/>
      <c r="O245" s="786"/>
      <c r="P245" s="786"/>
      <c r="Q245" s="786"/>
      <c r="S245" s="786"/>
      <c r="T245" s="786"/>
      <c r="U245" s="786"/>
      <c r="V245" s="786"/>
      <c r="W245" s="786"/>
      <c r="X245" s="786"/>
      <c r="Y245" s="786"/>
      <c r="Z245" s="786"/>
      <c r="AA245" s="786"/>
      <c r="AB245" s="786"/>
      <c r="AC245" s="786"/>
      <c r="AD245" s="786"/>
      <c r="AE245" s="786"/>
      <c r="AF245" s="786"/>
      <c r="AG245" s="786"/>
      <c r="AH245" s="786"/>
      <c r="AI245" s="786"/>
      <c r="AJ245" s="786"/>
    </row>
    <row r="247" spans="2:51" ht="15" customHeight="1">
      <c r="B247" s="128" t="s">
        <v>255</v>
      </c>
      <c r="C247" s="128"/>
      <c r="D247" s="128"/>
      <c r="E247" s="128"/>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row>
    <row r="248" spans="2:51" ht="7.4" customHeight="1">
      <c r="D248" s="788"/>
      <c r="E248" s="788"/>
      <c r="F248" s="788"/>
      <c r="G248" s="788"/>
      <c r="H248" s="789"/>
      <c r="I248" s="788"/>
      <c r="J248" s="788"/>
      <c r="K248" s="788"/>
      <c r="L248" s="788"/>
      <c r="M248" s="788"/>
      <c r="N248" s="788"/>
      <c r="O248" s="788"/>
      <c r="P248" s="788"/>
      <c r="Q248" s="788"/>
      <c r="R248" s="788"/>
      <c r="S248" s="788"/>
      <c r="T248" s="788"/>
      <c r="U248" s="788"/>
      <c r="V248" s="788"/>
      <c r="W248" s="788"/>
      <c r="X248" s="788"/>
      <c r="Y248" s="788"/>
      <c r="Z248" s="788"/>
      <c r="AA248" s="788"/>
      <c r="AB248" s="788"/>
      <c r="AC248" s="788"/>
      <c r="AD248" s="788"/>
      <c r="AE248" s="788"/>
      <c r="AF248" s="788"/>
      <c r="AG248" s="788"/>
      <c r="AH248" s="788"/>
      <c r="AI248" s="788"/>
      <c r="AJ248" s="788"/>
    </row>
    <row r="249" spans="2:51" ht="21" customHeight="1">
      <c r="C249" s="790" t="str">
        <f>"I declare to apply for "&amp;C16&amp;"with a full understanding of the General Information, especially the articles stipulated below:"</f>
        <v>I declare to apply for (Pacific Islands) SDGs Global Leader with a full understanding of the General Information, especially the articles stipulated below:</v>
      </c>
      <c r="D249" s="790"/>
      <c r="E249" s="790"/>
      <c r="F249" s="790"/>
      <c r="G249" s="790"/>
      <c r="H249" s="790"/>
      <c r="I249" s="790"/>
      <c r="J249" s="790"/>
      <c r="K249" s="790"/>
      <c r="L249" s="790"/>
      <c r="M249" s="790"/>
      <c r="N249" s="790"/>
      <c r="O249" s="790"/>
      <c r="P249" s="790"/>
      <c r="Q249" s="790"/>
      <c r="R249" s="790"/>
      <c r="S249" s="790"/>
      <c r="T249" s="790"/>
      <c r="U249" s="790"/>
      <c r="V249" s="790"/>
      <c r="W249" s="790"/>
      <c r="X249" s="790"/>
      <c r="Y249" s="790"/>
      <c r="Z249" s="790"/>
      <c r="AA249" s="790"/>
      <c r="AB249" s="790"/>
      <c r="AC249" s="790"/>
      <c r="AD249" s="790"/>
      <c r="AE249" s="790"/>
      <c r="AF249" s="790"/>
      <c r="AG249" s="790"/>
      <c r="AH249" s="790"/>
      <c r="AI249" s="790"/>
      <c r="AJ249" s="790"/>
      <c r="AL249" s="788"/>
      <c r="AM249" s="788"/>
      <c r="AN249" s="788"/>
      <c r="AO249" s="788"/>
      <c r="AP249" s="788"/>
      <c r="AQ249" s="788"/>
      <c r="AR249" s="788"/>
      <c r="AS249" s="788"/>
      <c r="AT249" s="788"/>
      <c r="AU249" s="788"/>
      <c r="AV249" s="788"/>
      <c r="AW249" s="788"/>
      <c r="AX249" s="786"/>
      <c r="AY249" s="786"/>
    </row>
    <row r="250" spans="2:51" ht="21.65" customHeight="1">
      <c r="C250" s="791" t="s">
        <v>256</v>
      </c>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L250" s="788"/>
      <c r="AM250" s="788"/>
      <c r="AN250" s="788"/>
      <c r="AO250" s="788"/>
      <c r="AP250" s="788"/>
      <c r="AQ250" s="788"/>
      <c r="AR250" s="788"/>
      <c r="AS250" s="788"/>
      <c r="AT250" s="788"/>
      <c r="AU250" s="788"/>
      <c r="AV250" s="788"/>
      <c r="AW250" s="788"/>
      <c r="AX250" s="786"/>
      <c r="AY250" s="786"/>
    </row>
    <row r="251" spans="2:51" ht="21.65" customHeight="1">
      <c r="C251" s="791"/>
      <c r="D251" s="791"/>
      <c r="E251" s="791"/>
      <c r="F251" s="791"/>
      <c r="G251" s="791"/>
      <c r="H251" s="791"/>
      <c r="I251" s="791"/>
      <c r="J251" s="791"/>
      <c r="K251" s="791"/>
      <c r="L251" s="791"/>
      <c r="M251" s="791"/>
      <c r="N251" s="791"/>
      <c r="O251" s="791"/>
      <c r="P251" s="791"/>
      <c r="Q251" s="791"/>
      <c r="R251" s="791"/>
      <c r="S251" s="791"/>
      <c r="T251" s="791"/>
      <c r="U251" s="791"/>
      <c r="V251" s="791"/>
      <c r="W251" s="791"/>
      <c r="X251" s="791"/>
      <c r="Y251" s="791"/>
      <c r="Z251" s="791"/>
      <c r="AA251" s="791"/>
      <c r="AB251" s="791"/>
      <c r="AC251" s="791"/>
      <c r="AD251" s="791"/>
      <c r="AE251" s="791"/>
      <c r="AF251" s="791"/>
      <c r="AG251" s="791"/>
      <c r="AH251" s="791"/>
      <c r="AI251" s="791"/>
      <c r="AJ251" s="791"/>
      <c r="AL251" s="788"/>
      <c r="AM251" s="788"/>
      <c r="AN251" s="788"/>
      <c r="AO251" s="788"/>
      <c r="AP251" s="788"/>
      <c r="AQ251" s="788"/>
      <c r="AR251" s="788"/>
      <c r="AS251" s="788"/>
      <c r="AT251" s="788"/>
      <c r="AU251" s="788"/>
      <c r="AV251" s="788"/>
      <c r="AW251" s="788"/>
      <c r="AX251" s="786"/>
      <c r="AY251" s="786"/>
    </row>
    <row r="252" spans="2:51" ht="21.65" customHeight="1">
      <c r="C252" s="791"/>
      <c r="D252" s="791"/>
      <c r="E252" s="791"/>
      <c r="F252" s="791"/>
      <c r="G252" s="791"/>
      <c r="H252" s="791"/>
      <c r="I252" s="791"/>
      <c r="J252" s="791"/>
      <c r="K252" s="791"/>
      <c r="L252" s="791"/>
      <c r="M252" s="791"/>
      <c r="N252" s="791"/>
      <c r="O252" s="791"/>
      <c r="P252" s="791"/>
      <c r="Q252" s="791"/>
      <c r="R252" s="791"/>
      <c r="S252" s="791"/>
      <c r="T252" s="791"/>
      <c r="U252" s="791"/>
      <c r="V252" s="791"/>
      <c r="W252" s="791"/>
      <c r="X252" s="791"/>
      <c r="Y252" s="791"/>
      <c r="Z252" s="791"/>
      <c r="AA252" s="791"/>
      <c r="AB252" s="791"/>
      <c r="AC252" s="791"/>
      <c r="AD252" s="791"/>
      <c r="AE252" s="791"/>
      <c r="AF252" s="791"/>
      <c r="AG252" s="791"/>
      <c r="AH252" s="791"/>
      <c r="AI252" s="791"/>
      <c r="AJ252" s="791"/>
      <c r="AL252" s="788"/>
      <c r="AM252" s="788"/>
      <c r="AN252" s="788"/>
      <c r="AO252" s="788"/>
      <c r="AP252" s="788"/>
      <c r="AQ252" s="788"/>
      <c r="AR252" s="788"/>
      <c r="AS252" s="788"/>
      <c r="AT252" s="788"/>
      <c r="AU252" s="788"/>
      <c r="AV252" s="788"/>
      <c r="AW252" s="788"/>
      <c r="AX252" s="786"/>
      <c r="AY252" s="786"/>
    </row>
    <row r="253" spans="2:51" ht="21.65" customHeight="1">
      <c r="C253" s="791"/>
      <c r="D253" s="791"/>
      <c r="E253" s="791"/>
      <c r="F253" s="791"/>
      <c r="G253" s="791"/>
      <c r="H253" s="791"/>
      <c r="I253" s="791"/>
      <c r="J253" s="791"/>
      <c r="K253" s="791"/>
      <c r="L253" s="791"/>
      <c r="M253" s="791"/>
      <c r="N253" s="791"/>
      <c r="O253" s="791"/>
      <c r="P253" s="791"/>
      <c r="Q253" s="791"/>
      <c r="R253" s="791"/>
      <c r="S253" s="791"/>
      <c r="T253" s="791"/>
      <c r="U253" s="791"/>
      <c r="V253" s="791"/>
      <c r="W253" s="791"/>
      <c r="X253" s="791"/>
      <c r="Y253" s="791"/>
      <c r="Z253" s="791"/>
      <c r="AA253" s="791"/>
      <c r="AB253" s="791"/>
      <c r="AC253" s="791"/>
      <c r="AD253" s="791"/>
      <c r="AE253" s="791"/>
      <c r="AF253" s="791"/>
      <c r="AG253" s="791"/>
      <c r="AH253" s="791"/>
      <c r="AI253" s="791"/>
      <c r="AJ253" s="791"/>
      <c r="AL253" s="788"/>
      <c r="AM253" s="788"/>
      <c r="AN253" s="788"/>
      <c r="AO253" s="788"/>
      <c r="AP253" s="788"/>
      <c r="AQ253" s="788"/>
      <c r="AR253" s="788"/>
      <c r="AS253" s="788"/>
      <c r="AT253" s="788"/>
      <c r="AU253" s="788"/>
      <c r="AV253" s="788"/>
      <c r="AW253" s="788"/>
      <c r="AX253" s="786"/>
      <c r="AY253" s="786"/>
    </row>
    <row r="254" spans="2:51" ht="21.65" customHeight="1">
      <c r="C254" s="791"/>
      <c r="D254" s="791"/>
      <c r="E254" s="791"/>
      <c r="F254" s="791"/>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L254" s="788"/>
      <c r="AM254" s="788"/>
      <c r="AN254" s="788"/>
      <c r="AO254" s="788"/>
      <c r="AP254" s="788"/>
      <c r="AQ254" s="788"/>
      <c r="AR254" s="788"/>
      <c r="AS254" s="788"/>
      <c r="AT254" s="788"/>
      <c r="AU254" s="788"/>
      <c r="AV254" s="788"/>
      <c r="AW254" s="788"/>
      <c r="AX254" s="786"/>
      <c r="AY254" s="786"/>
    </row>
    <row r="255" spans="2:51" ht="21.65" customHeight="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L255" s="788"/>
      <c r="AM255" s="788"/>
      <c r="AN255" s="788"/>
      <c r="AO255" s="788"/>
      <c r="AP255" s="788"/>
      <c r="AQ255" s="788"/>
      <c r="AR255" s="788"/>
      <c r="AS255" s="788"/>
      <c r="AT255" s="788"/>
      <c r="AU255" s="788"/>
      <c r="AV255" s="788"/>
      <c r="AW255" s="788"/>
      <c r="AX255" s="786"/>
      <c r="AY255" s="786"/>
    </row>
    <row r="256" spans="2:51" ht="21.65" customHeight="1">
      <c r="C256" s="791"/>
      <c r="D256" s="791"/>
      <c r="E256" s="791"/>
      <c r="F256" s="791"/>
      <c r="G256" s="791"/>
      <c r="H256" s="791"/>
      <c r="I256" s="791"/>
      <c r="J256" s="791"/>
      <c r="K256" s="791"/>
      <c r="L256" s="791"/>
      <c r="M256" s="791"/>
      <c r="N256" s="791"/>
      <c r="O256" s="791"/>
      <c r="P256" s="791"/>
      <c r="Q256" s="791"/>
      <c r="R256" s="791"/>
      <c r="S256" s="791"/>
      <c r="T256" s="791"/>
      <c r="U256" s="791"/>
      <c r="V256" s="791"/>
      <c r="W256" s="791"/>
      <c r="X256" s="791"/>
      <c r="Y256" s="791"/>
      <c r="Z256" s="791"/>
      <c r="AA256" s="791"/>
      <c r="AB256" s="791"/>
      <c r="AC256" s="791"/>
      <c r="AD256" s="791"/>
      <c r="AE256" s="791"/>
      <c r="AF256" s="791"/>
      <c r="AG256" s="791"/>
      <c r="AH256" s="791"/>
      <c r="AI256" s="791"/>
      <c r="AJ256" s="791"/>
      <c r="AL256" s="788"/>
      <c r="AM256" s="788"/>
      <c r="AN256" s="788"/>
      <c r="AO256" s="788"/>
      <c r="AP256" s="788"/>
      <c r="AQ256" s="788"/>
      <c r="AR256" s="788"/>
      <c r="AS256" s="788"/>
      <c r="AT256" s="788"/>
      <c r="AU256" s="788"/>
      <c r="AV256" s="788"/>
      <c r="AW256" s="788"/>
      <c r="AX256" s="786"/>
      <c r="AY256" s="786"/>
    </row>
    <row r="257" spans="3:51" ht="21.65" customHeight="1">
      <c r="C257" s="791"/>
      <c r="D257" s="791"/>
      <c r="E257" s="791"/>
      <c r="F257" s="791"/>
      <c r="G257" s="791"/>
      <c r="H257" s="791"/>
      <c r="I257" s="791"/>
      <c r="J257" s="791"/>
      <c r="K257" s="791"/>
      <c r="L257" s="791"/>
      <c r="M257" s="791"/>
      <c r="N257" s="791"/>
      <c r="O257" s="791"/>
      <c r="P257" s="791"/>
      <c r="Q257" s="791"/>
      <c r="R257" s="791"/>
      <c r="S257" s="791"/>
      <c r="T257" s="791"/>
      <c r="U257" s="791"/>
      <c r="V257" s="791"/>
      <c r="W257" s="791"/>
      <c r="X257" s="791"/>
      <c r="Y257" s="791"/>
      <c r="Z257" s="791"/>
      <c r="AA257" s="791"/>
      <c r="AB257" s="791"/>
      <c r="AC257" s="791"/>
      <c r="AD257" s="791"/>
      <c r="AE257" s="791"/>
      <c r="AF257" s="791"/>
      <c r="AG257" s="791"/>
      <c r="AH257" s="791"/>
      <c r="AI257" s="791"/>
      <c r="AJ257" s="791"/>
      <c r="AL257" s="788"/>
      <c r="AM257" s="788"/>
      <c r="AN257" s="788"/>
      <c r="AO257" s="788"/>
      <c r="AP257" s="788"/>
      <c r="AQ257" s="788"/>
      <c r="AR257" s="788"/>
      <c r="AS257" s="788"/>
      <c r="AT257" s="788"/>
      <c r="AU257" s="788"/>
      <c r="AV257" s="788"/>
      <c r="AW257" s="788"/>
      <c r="AX257" s="786"/>
      <c r="AY257" s="786"/>
    </row>
    <row r="258" spans="3:51" ht="21.65" customHeight="1">
      <c r="C258" s="791"/>
      <c r="D258" s="791"/>
      <c r="E258" s="791"/>
      <c r="F258" s="791"/>
      <c r="G258" s="791"/>
      <c r="H258" s="791"/>
      <c r="I258" s="791"/>
      <c r="J258" s="791"/>
      <c r="K258" s="791"/>
      <c r="L258" s="791"/>
      <c r="M258" s="791"/>
      <c r="N258" s="791"/>
      <c r="O258" s="791"/>
      <c r="P258" s="791"/>
      <c r="Q258" s="791"/>
      <c r="R258" s="791"/>
      <c r="S258" s="791"/>
      <c r="T258" s="791"/>
      <c r="U258" s="791"/>
      <c r="V258" s="791"/>
      <c r="W258" s="791"/>
      <c r="X258" s="791"/>
      <c r="Y258" s="791"/>
      <c r="Z258" s="791"/>
      <c r="AA258" s="791"/>
      <c r="AB258" s="791"/>
      <c r="AC258" s="791"/>
      <c r="AD258" s="791"/>
      <c r="AE258" s="791"/>
      <c r="AF258" s="791"/>
      <c r="AG258" s="791"/>
      <c r="AH258" s="791"/>
      <c r="AI258" s="791"/>
      <c r="AJ258" s="791"/>
      <c r="AL258" s="788"/>
      <c r="AM258" s="788"/>
      <c r="AN258" s="788"/>
      <c r="AO258" s="788"/>
      <c r="AP258" s="788"/>
      <c r="AQ258" s="788"/>
      <c r="AR258" s="788"/>
      <c r="AS258" s="788"/>
      <c r="AT258" s="788"/>
      <c r="AU258" s="788"/>
      <c r="AV258" s="788"/>
      <c r="AW258" s="788"/>
      <c r="AX258" s="786"/>
      <c r="AY258" s="786"/>
    </row>
    <row r="259" spans="3:51" ht="21.65" customHeight="1">
      <c r="C259" s="791"/>
      <c r="D259" s="791"/>
      <c r="E259" s="791"/>
      <c r="F259" s="791"/>
      <c r="G259" s="791"/>
      <c r="H259" s="791"/>
      <c r="I259" s="791"/>
      <c r="J259" s="791"/>
      <c r="K259" s="791"/>
      <c r="L259" s="791"/>
      <c r="M259" s="791"/>
      <c r="N259" s="791"/>
      <c r="O259" s="791"/>
      <c r="P259" s="791"/>
      <c r="Q259" s="791"/>
      <c r="R259" s="791"/>
      <c r="S259" s="791"/>
      <c r="T259" s="791"/>
      <c r="U259" s="791"/>
      <c r="V259" s="791"/>
      <c r="W259" s="791"/>
      <c r="X259" s="791"/>
      <c r="Y259" s="791"/>
      <c r="Z259" s="791"/>
      <c r="AA259" s="791"/>
      <c r="AB259" s="791"/>
      <c r="AC259" s="791"/>
      <c r="AD259" s="791"/>
      <c r="AE259" s="791"/>
      <c r="AF259" s="791"/>
      <c r="AG259" s="791"/>
      <c r="AH259" s="791"/>
      <c r="AI259" s="791"/>
      <c r="AJ259" s="791"/>
      <c r="AL259" s="788"/>
      <c r="AM259" s="788"/>
      <c r="AN259" s="788"/>
      <c r="AO259" s="788"/>
      <c r="AP259" s="788"/>
      <c r="AQ259" s="788"/>
      <c r="AR259" s="788"/>
      <c r="AS259" s="788"/>
      <c r="AT259" s="788"/>
      <c r="AU259" s="788"/>
      <c r="AV259" s="788"/>
      <c r="AW259" s="788"/>
      <c r="AX259" s="786"/>
      <c r="AY259" s="786"/>
    </row>
    <row r="260" spans="3:51" ht="21.65" customHeight="1">
      <c r="C260" s="791"/>
      <c r="D260" s="791"/>
      <c r="E260" s="791"/>
      <c r="F260" s="791"/>
      <c r="G260" s="791"/>
      <c r="H260" s="791"/>
      <c r="I260" s="791"/>
      <c r="J260" s="791"/>
      <c r="K260" s="791"/>
      <c r="L260" s="791"/>
      <c r="M260" s="791"/>
      <c r="N260" s="791"/>
      <c r="O260" s="791"/>
      <c r="P260" s="791"/>
      <c r="Q260" s="791"/>
      <c r="R260" s="791"/>
      <c r="S260" s="791"/>
      <c r="T260" s="791"/>
      <c r="U260" s="791"/>
      <c r="V260" s="791"/>
      <c r="W260" s="791"/>
      <c r="X260" s="791"/>
      <c r="Y260" s="791"/>
      <c r="Z260" s="791"/>
      <c r="AA260" s="791"/>
      <c r="AB260" s="791"/>
      <c r="AC260" s="791"/>
      <c r="AD260" s="791"/>
      <c r="AE260" s="791"/>
      <c r="AF260" s="791"/>
      <c r="AG260" s="791"/>
      <c r="AH260" s="791"/>
      <c r="AI260" s="791"/>
      <c r="AJ260" s="791"/>
      <c r="AL260" s="788"/>
      <c r="AM260" s="788"/>
      <c r="AN260" s="788"/>
      <c r="AO260" s="788"/>
      <c r="AP260" s="788"/>
      <c r="AQ260" s="788"/>
      <c r="AR260" s="788"/>
      <c r="AS260" s="788"/>
      <c r="AT260" s="788"/>
      <c r="AU260" s="788"/>
      <c r="AV260" s="788"/>
      <c r="AW260" s="788"/>
      <c r="AX260" s="786"/>
      <c r="AY260" s="786"/>
    </row>
    <row r="261" spans="3:51" ht="21.65" customHeight="1">
      <c r="C261" s="791"/>
      <c r="D261" s="791"/>
      <c r="E261" s="791"/>
      <c r="F261" s="791"/>
      <c r="G261" s="791"/>
      <c r="H261" s="791"/>
      <c r="I261" s="791"/>
      <c r="J261" s="791"/>
      <c r="K261" s="791"/>
      <c r="L261" s="791"/>
      <c r="M261" s="791"/>
      <c r="N261" s="791"/>
      <c r="O261" s="791"/>
      <c r="P261" s="791"/>
      <c r="Q261" s="791"/>
      <c r="R261" s="791"/>
      <c r="S261" s="791"/>
      <c r="T261" s="791"/>
      <c r="U261" s="791"/>
      <c r="V261" s="791"/>
      <c r="W261" s="791"/>
      <c r="X261" s="791"/>
      <c r="Y261" s="791"/>
      <c r="Z261" s="791"/>
      <c r="AA261" s="791"/>
      <c r="AB261" s="791"/>
      <c r="AC261" s="791"/>
      <c r="AD261" s="791"/>
      <c r="AE261" s="791"/>
      <c r="AF261" s="791"/>
      <c r="AG261" s="791"/>
      <c r="AH261" s="791"/>
      <c r="AI261" s="791"/>
      <c r="AJ261" s="791"/>
      <c r="AL261" s="788"/>
      <c r="AM261" s="788"/>
      <c r="AN261" s="788"/>
      <c r="AO261" s="788"/>
      <c r="AP261" s="788"/>
      <c r="AQ261" s="788"/>
      <c r="AR261" s="788"/>
      <c r="AS261" s="788"/>
      <c r="AT261" s="788"/>
      <c r="AU261" s="788"/>
      <c r="AV261" s="788"/>
      <c r="AW261" s="788"/>
      <c r="AX261" s="786"/>
      <c r="AY261" s="786"/>
    </row>
    <row r="262" spans="3:51" ht="21.65" customHeight="1">
      <c r="C262" s="791"/>
      <c r="D262" s="791"/>
      <c r="E262" s="791"/>
      <c r="F262" s="791"/>
      <c r="G262" s="791"/>
      <c r="H262" s="791"/>
      <c r="I262" s="791"/>
      <c r="J262" s="791"/>
      <c r="K262" s="791"/>
      <c r="L262" s="791"/>
      <c r="M262" s="791"/>
      <c r="N262" s="791"/>
      <c r="O262" s="791"/>
      <c r="P262" s="791"/>
      <c r="Q262" s="791"/>
      <c r="R262" s="791"/>
      <c r="S262" s="791"/>
      <c r="T262" s="791"/>
      <c r="U262" s="791"/>
      <c r="V262" s="791"/>
      <c r="W262" s="791"/>
      <c r="X262" s="791"/>
      <c r="Y262" s="791"/>
      <c r="Z262" s="791"/>
      <c r="AA262" s="791"/>
      <c r="AB262" s="791"/>
      <c r="AC262" s="791"/>
      <c r="AD262" s="791"/>
      <c r="AE262" s="791"/>
      <c r="AF262" s="791"/>
      <c r="AG262" s="791"/>
      <c r="AH262" s="791"/>
      <c r="AI262" s="791"/>
      <c r="AJ262" s="791"/>
      <c r="AL262" s="788"/>
      <c r="AM262" s="788"/>
      <c r="AN262" s="788"/>
      <c r="AO262" s="788"/>
      <c r="AP262" s="788"/>
      <c r="AQ262" s="788"/>
      <c r="AR262" s="788"/>
      <c r="AS262" s="788"/>
      <c r="AT262" s="788"/>
      <c r="AU262" s="788"/>
      <c r="AV262" s="788"/>
      <c r="AW262" s="788"/>
      <c r="AX262" s="786"/>
      <c r="AY262" s="786"/>
    </row>
    <row r="263" spans="3:51" ht="21.65" customHeight="1">
      <c r="C263" s="791"/>
      <c r="D263" s="791"/>
      <c r="E263" s="791"/>
      <c r="F263" s="791"/>
      <c r="G263" s="791"/>
      <c r="H263" s="791"/>
      <c r="I263" s="791"/>
      <c r="J263" s="791"/>
      <c r="K263" s="791"/>
      <c r="L263" s="791"/>
      <c r="M263" s="791"/>
      <c r="N263" s="791"/>
      <c r="O263" s="791"/>
      <c r="P263" s="791"/>
      <c r="Q263" s="791"/>
      <c r="R263" s="791"/>
      <c r="S263" s="791"/>
      <c r="T263" s="791"/>
      <c r="U263" s="791"/>
      <c r="V263" s="791"/>
      <c r="W263" s="791"/>
      <c r="X263" s="791"/>
      <c r="Y263" s="791"/>
      <c r="Z263" s="791"/>
      <c r="AA263" s="791"/>
      <c r="AB263" s="791"/>
      <c r="AC263" s="791"/>
      <c r="AD263" s="791"/>
      <c r="AE263" s="791"/>
      <c r="AF263" s="791"/>
      <c r="AG263" s="791"/>
      <c r="AH263" s="791"/>
      <c r="AI263" s="791"/>
      <c r="AJ263" s="791"/>
      <c r="AL263" s="788"/>
      <c r="AM263" s="788"/>
      <c r="AN263" s="788"/>
      <c r="AO263" s="788"/>
      <c r="AP263" s="788"/>
      <c r="AQ263" s="788"/>
      <c r="AR263" s="788"/>
      <c r="AS263" s="788"/>
      <c r="AT263" s="788"/>
      <c r="AU263" s="788"/>
      <c r="AV263" s="788"/>
      <c r="AW263" s="788"/>
      <c r="AX263" s="786"/>
      <c r="AY263" s="786"/>
    </row>
    <row r="264" spans="3:51" ht="21.65" customHeight="1">
      <c r="C264" s="791"/>
      <c r="D264" s="791"/>
      <c r="E264" s="791"/>
      <c r="F264" s="791"/>
      <c r="G264" s="791"/>
      <c r="H264" s="791"/>
      <c r="I264" s="791"/>
      <c r="J264" s="791"/>
      <c r="K264" s="791"/>
      <c r="L264" s="791"/>
      <c r="M264" s="791"/>
      <c r="N264" s="791"/>
      <c r="O264" s="791"/>
      <c r="P264" s="791"/>
      <c r="Q264" s="791"/>
      <c r="R264" s="791"/>
      <c r="S264" s="791"/>
      <c r="T264" s="791"/>
      <c r="U264" s="791"/>
      <c r="V264" s="791"/>
      <c r="W264" s="791"/>
      <c r="X264" s="791"/>
      <c r="Y264" s="791"/>
      <c r="Z264" s="791"/>
      <c r="AA264" s="791"/>
      <c r="AB264" s="791"/>
      <c r="AC264" s="791"/>
      <c r="AD264" s="791"/>
      <c r="AE264" s="791"/>
      <c r="AF264" s="791"/>
      <c r="AG264" s="791"/>
      <c r="AH264" s="791"/>
      <c r="AI264" s="791"/>
      <c r="AJ264" s="791"/>
      <c r="AL264" s="788"/>
      <c r="AM264" s="788"/>
      <c r="AN264" s="788"/>
      <c r="AO264" s="788"/>
      <c r="AP264" s="788"/>
      <c r="AQ264" s="788"/>
      <c r="AR264" s="788"/>
      <c r="AS264" s="788"/>
      <c r="AT264" s="788"/>
      <c r="AU264" s="788"/>
      <c r="AV264" s="788"/>
      <c r="AW264" s="788"/>
      <c r="AX264" s="786"/>
      <c r="AY264" s="786"/>
    </row>
    <row r="265" spans="3:51" ht="21.65" customHeight="1">
      <c r="C265" s="791"/>
      <c r="D265" s="791"/>
      <c r="E265" s="791"/>
      <c r="F265" s="791"/>
      <c r="G265" s="791"/>
      <c r="H265" s="791"/>
      <c r="I265" s="791"/>
      <c r="J265" s="791"/>
      <c r="K265" s="791"/>
      <c r="L265" s="791"/>
      <c r="M265" s="791"/>
      <c r="N265" s="791"/>
      <c r="O265" s="791"/>
      <c r="P265" s="791"/>
      <c r="Q265" s="791"/>
      <c r="R265" s="791"/>
      <c r="S265" s="791"/>
      <c r="T265" s="791"/>
      <c r="U265" s="791"/>
      <c r="V265" s="791"/>
      <c r="W265" s="791"/>
      <c r="X265" s="791"/>
      <c r="Y265" s="791"/>
      <c r="Z265" s="791"/>
      <c r="AA265" s="791"/>
      <c r="AB265" s="791"/>
      <c r="AC265" s="791"/>
      <c r="AD265" s="791"/>
      <c r="AE265" s="791"/>
      <c r="AF265" s="791"/>
      <c r="AG265" s="791"/>
      <c r="AH265" s="791"/>
      <c r="AI265" s="791"/>
      <c r="AJ265" s="791"/>
      <c r="AL265" s="788"/>
      <c r="AM265" s="788"/>
      <c r="AN265" s="788"/>
      <c r="AO265" s="788"/>
      <c r="AP265" s="788"/>
      <c r="AQ265" s="788"/>
      <c r="AR265" s="788"/>
      <c r="AS265" s="788"/>
      <c r="AT265" s="788"/>
      <c r="AU265" s="788"/>
      <c r="AV265" s="788"/>
      <c r="AW265" s="788"/>
      <c r="AX265" s="786"/>
      <c r="AY265" s="786"/>
    </row>
    <row r="266" spans="3:51" ht="21.65" customHeight="1">
      <c r="C266" s="791"/>
      <c r="D266" s="791"/>
      <c r="E266" s="791"/>
      <c r="F266" s="791"/>
      <c r="G266" s="791"/>
      <c r="H266" s="791"/>
      <c r="I266" s="791"/>
      <c r="J266" s="791"/>
      <c r="K266" s="791"/>
      <c r="L266" s="791"/>
      <c r="M266" s="791"/>
      <c r="N266" s="791"/>
      <c r="O266" s="791"/>
      <c r="P266" s="791"/>
      <c r="Q266" s="791"/>
      <c r="R266" s="791"/>
      <c r="S266" s="791"/>
      <c r="T266" s="791"/>
      <c r="U266" s="791"/>
      <c r="V266" s="791"/>
      <c r="W266" s="791"/>
      <c r="X266" s="791"/>
      <c r="Y266" s="791"/>
      <c r="Z266" s="791"/>
      <c r="AA266" s="791"/>
      <c r="AB266" s="791"/>
      <c r="AC266" s="791"/>
      <c r="AD266" s="791"/>
      <c r="AE266" s="791"/>
      <c r="AF266" s="791"/>
      <c r="AG266" s="791"/>
      <c r="AH266" s="791"/>
      <c r="AI266" s="791"/>
      <c r="AJ266" s="791"/>
      <c r="AL266" s="788"/>
      <c r="AM266" s="788"/>
      <c r="AN266" s="788"/>
      <c r="AO266" s="788"/>
      <c r="AP266" s="788"/>
      <c r="AQ266" s="788"/>
      <c r="AR266" s="788"/>
      <c r="AS266" s="788"/>
      <c r="AT266" s="788"/>
      <c r="AU266" s="788"/>
      <c r="AV266" s="788"/>
      <c r="AW266" s="788"/>
      <c r="AX266" s="786"/>
      <c r="AY266" s="786"/>
    </row>
    <row r="267" spans="3:51" ht="21.65" customHeight="1">
      <c r="C267" s="791"/>
      <c r="D267" s="791"/>
      <c r="E267" s="791"/>
      <c r="F267" s="791"/>
      <c r="G267" s="791"/>
      <c r="H267" s="791"/>
      <c r="I267" s="791"/>
      <c r="J267" s="791"/>
      <c r="K267" s="791"/>
      <c r="L267" s="791"/>
      <c r="M267" s="791"/>
      <c r="N267" s="791"/>
      <c r="O267" s="791"/>
      <c r="P267" s="791"/>
      <c r="Q267" s="791"/>
      <c r="R267" s="791"/>
      <c r="S267" s="791"/>
      <c r="T267" s="791"/>
      <c r="U267" s="791"/>
      <c r="V267" s="791"/>
      <c r="W267" s="791"/>
      <c r="X267" s="791"/>
      <c r="Y267" s="791"/>
      <c r="Z267" s="791"/>
      <c r="AA267" s="791"/>
      <c r="AB267" s="791"/>
      <c r="AC267" s="791"/>
      <c r="AD267" s="791"/>
      <c r="AE267" s="791"/>
      <c r="AF267" s="791"/>
      <c r="AG267" s="791"/>
      <c r="AH267" s="791"/>
      <c r="AI267" s="791"/>
      <c r="AJ267" s="791"/>
      <c r="AL267" s="788"/>
      <c r="AM267" s="788"/>
      <c r="AN267" s="788"/>
      <c r="AO267" s="788"/>
      <c r="AP267" s="788"/>
      <c r="AQ267" s="788"/>
      <c r="AR267" s="788"/>
      <c r="AS267" s="788"/>
      <c r="AT267" s="788"/>
      <c r="AU267" s="788"/>
      <c r="AV267" s="788"/>
      <c r="AW267" s="788"/>
      <c r="AX267" s="786"/>
      <c r="AY267" s="786"/>
    </row>
    <row r="268" spans="3:51" ht="21.65" customHeight="1">
      <c r="C268" s="791"/>
      <c r="D268" s="791"/>
      <c r="E268" s="791"/>
      <c r="F268" s="791"/>
      <c r="G268" s="791"/>
      <c r="H268" s="791"/>
      <c r="I268" s="791"/>
      <c r="J268" s="791"/>
      <c r="K268" s="791"/>
      <c r="L268" s="791"/>
      <c r="M268" s="791"/>
      <c r="N268" s="791"/>
      <c r="O268" s="791"/>
      <c r="P268" s="791"/>
      <c r="Q268" s="791"/>
      <c r="R268" s="791"/>
      <c r="S268" s="791"/>
      <c r="T268" s="791"/>
      <c r="U268" s="791"/>
      <c r="V268" s="791"/>
      <c r="W268" s="791"/>
      <c r="X268" s="791"/>
      <c r="Y268" s="791"/>
      <c r="Z268" s="791"/>
      <c r="AA268" s="791"/>
      <c r="AB268" s="791"/>
      <c r="AC268" s="791"/>
      <c r="AD268" s="791"/>
      <c r="AE268" s="791"/>
      <c r="AF268" s="791"/>
      <c r="AG268" s="791"/>
      <c r="AH268" s="791"/>
      <c r="AI268" s="791"/>
      <c r="AJ268" s="791"/>
      <c r="AL268" s="788"/>
      <c r="AM268" s="788"/>
      <c r="AN268" s="788"/>
      <c r="AO268" s="788"/>
      <c r="AP268" s="788"/>
      <c r="AQ268" s="788"/>
      <c r="AR268" s="788"/>
      <c r="AS268" s="788"/>
      <c r="AT268" s="788"/>
      <c r="AU268" s="788"/>
      <c r="AV268" s="788"/>
      <c r="AW268" s="788"/>
      <c r="AX268" s="786"/>
      <c r="AY268" s="786"/>
    </row>
    <row r="269" spans="3:51" ht="21.65" customHeight="1">
      <c r="C269" s="791"/>
      <c r="D269" s="791"/>
      <c r="E269" s="791"/>
      <c r="F269" s="791"/>
      <c r="G269" s="791"/>
      <c r="H269" s="791"/>
      <c r="I269" s="791"/>
      <c r="J269" s="791"/>
      <c r="K269" s="791"/>
      <c r="L269" s="791"/>
      <c r="M269" s="791"/>
      <c r="N269" s="791"/>
      <c r="O269" s="791"/>
      <c r="P269" s="791"/>
      <c r="Q269" s="791"/>
      <c r="R269" s="791"/>
      <c r="S269" s="791"/>
      <c r="T269" s="791"/>
      <c r="U269" s="791"/>
      <c r="V269" s="791"/>
      <c r="W269" s="791"/>
      <c r="X269" s="791"/>
      <c r="Y269" s="791"/>
      <c r="Z269" s="791"/>
      <c r="AA269" s="791"/>
      <c r="AB269" s="791"/>
      <c r="AC269" s="791"/>
      <c r="AD269" s="791"/>
      <c r="AE269" s="791"/>
      <c r="AF269" s="791"/>
      <c r="AG269" s="791"/>
      <c r="AH269" s="791"/>
      <c r="AI269" s="791"/>
      <c r="AJ269" s="791"/>
      <c r="AL269" s="788"/>
      <c r="AM269" s="788"/>
      <c r="AN269" s="788"/>
      <c r="AO269" s="788"/>
      <c r="AP269" s="788"/>
      <c r="AQ269" s="788"/>
      <c r="AR269" s="788"/>
      <c r="AS269" s="788"/>
      <c r="AT269" s="788"/>
      <c r="AU269" s="788"/>
      <c r="AV269" s="788"/>
      <c r="AW269" s="788"/>
      <c r="AX269" s="786"/>
      <c r="AY269" s="786"/>
    </row>
    <row r="270" spans="3:51" ht="21.65" customHeight="1">
      <c r="C270" s="791"/>
      <c r="D270" s="791"/>
      <c r="E270" s="791"/>
      <c r="F270" s="791"/>
      <c r="G270" s="791"/>
      <c r="H270" s="791"/>
      <c r="I270" s="791"/>
      <c r="J270" s="791"/>
      <c r="K270" s="791"/>
      <c r="L270" s="791"/>
      <c r="M270" s="791"/>
      <c r="N270" s="791"/>
      <c r="O270" s="791"/>
      <c r="P270" s="791"/>
      <c r="Q270" s="791"/>
      <c r="R270" s="791"/>
      <c r="S270" s="791"/>
      <c r="T270" s="791"/>
      <c r="U270" s="791"/>
      <c r="V270" s="791"/>
      <c r="W270" s="791"/>
      <c r="X270" s="791"/>
      <c r="Y270" s="791"/>
      <c r="Z270" s="791"/>
      <c r="AA270" s="791"/>
      <c r="AB270" s="791"/>
      <c r="AC270" s="791"/>
      <c r="AD270" s="791"/>
      <c r="AE270" s="791"/>
      <c r="AF270" s="791"/>
      <c r="AG270" s="791"/>
      <c r="AH270" s="791"/>
      <c r="AI270" s="791"/>
      <c r="AJ270" s="791"/>
      <c r="AL270" s="788"/>
      <c r="AM270" s="788"/>
      <c r="AN270" s="788"/>
      <c r="AO270" s="788"/>
      <c r="AP270" s="788"/>
      <c r="AQ270" s="788"/>
      <c r="AR270" s="788"/>
      <c r="AS270" s="788"/>
      <c r="AT270" s="788"/>
      <c r="AU270" s="788"/>
      <c r="AV270" s="788"/>
      <c r="AW270" s="788"/>
      <c r="AX270" s="786"/>
      <c r="AY270" s="786"/>
    </row>
    <row r="271" spans="3:51" ht="21.65" customHeight="1">
      <c r="C271" s="791"/>
      <c r="D271" s="791"/>
      <c r="E271" s="791"/>
      <c r="F271" s="791"/>
      <c r="G271" s="791"/>
      <c r="H271" s="791"/>
      <c r="I271" s="791"/>
      <c r="J271" s="791"/>
      <c r="K271" s="791"/>
      <c r="L271" s="791"/>
      <c r="M271" s="791"/>
      <c r="N271" s="791"/>
      <c r="O271" s="791"/>
      <c r="P271" s="791"/>
      <c r="Q271" s="791"/>
      <c r="R271" s="791"/>
      <c r="S271" s="791"/>
      <c r="T271" s="791"/>
      <c r="U271" s="791"/>
      <c r="V271" s="791"/>
      <c r="W271" s="791"/>
      <c r="X271" s="791"/>
      <c r="Y271" s="791"/>
      <c r="Z271" s="791"/>
      <c r="AA271" s="791"/>
      <c r="AB271" s="791"/>
      <c r="AC271" s="791"/>
      <c r="AD271" s="791"/>
      <c r="AE271" s="791"/>
      <c r="AF271" s="791"/>
      <c r="AG271" s="791"/>
      <c r="AH271" s="791"/>
      <c r="AI271" s="791"/>
      <c r="AJ271" s="791"/>
      <c r="AL271" s="788"/>
      <c r="AM271" s="788"/>
      <c r="AN271" s="788"/>
      <c r="AO271" s="788"/>
      <c r="AP271" s="788"/>
      <c r="AQ271" s="788"/>
      <c r="AR271" s="788"/>
      <c r="AS271" s="788"/>
      <c r="AT271" s="788"/>
      <c r="AU271" s="788"/>
      <c r="AV271" s="788"/>
      <c r="AW271" s="788"/>
      <c r="AX271" s="786"/>
      <c r="AY271" s="786"/>
    </row>
    <row r="272" spans="3:51" ht="21.65" customHeight="1">
      <c r="C272" s="791"/>
      <c r="D272" s="791"/>
      <c r="E272" s="791"/>
      <c r="F272" s="791"/>
      <c r="G272" s="791"/>
      <c r="H272" s="791"/>
      <c r="I272" s="791"/>
      <c r="J272" s="791"/>
      <c r="K272" s="791"/>
      <c r="L272" s="791"/>
      <c r="M272" s="791"/>
      <c r="N272" s="791"/>
      <c r="O272" s="791"/>
      <c r="P272" s="791"/>
      <c r="Q272" s="791"/>
      <c r="R272" s="791"/>
      <c r="S272" s="791"/>
      <c r="T272" s="791"/>
      <c r="U272" s="791"/>
      <c r="V272" s="791"/>
      <c r="W272" s="791"/>
      <c r="X272" s="791"/>
      <c r="Y272" s="791"/>
      <c r="Z272" s="791"/>
      <c r="AA272" s="791"/>
      <c r="AB272" s="791"/>
      <c r="AC272" s="791"/>
      <c r="AD272" s="791"/>
      <c r="AE272" s="791"/>
      <c r="AF272" s="791"/>
      <c r="AG272" s="791"/>
      <c r="AH272" s="791"/>
      <c r="AI272" s="791"/>
      <c r="AJ272" s="791"/>
      <c r="AL272" s="788"/>
      <c r="AM272" s="788"/>
      <c r="AN272" s="788"/>
      <c r="AO272" s="788"/>
      <c r="AP272" s="788"/>
      <c r="AQ272" s="788"/>
      <c r="AR272" s="788"/>
      <c r="AS272" s="788"/>
      <c r="AT272" s="788"/>
      <c r="AU272" s="788"/>
      <c r="AV272" s="788"/>
      <c r="AW272" s="788"/>
      <c r="AX272" s="786"/>
      <c r="AY272" s="786"/>
    </row>
    <row r="273" spans="3:51" ht="21.65" customHeight="1">
      <c r="C273" s="791"/>
      <c r="D273" s="791"/>
      <c r="E273" s="791"/>
      <c r="F273" s="791"/>
      <c r="G273" s="791"/>
      <c r="H273" s="791"/>
      <c r="I273" s="791"/>
      <c r="J273" s="791"/>
      <c r="K273" s="791"/>
      <c r="L273" s="791"/>
      <c r="M273" s="791"/>
      <c r="N273" s="791"/>
      <c r="O273" s="791"/>
      <c r="P273" s="791"/>
      <c r="Q273" s="791"/>
      <c r="R273" s="791"/>
      <c r="S273" s="791"/>
      <c r="T273" s="791"/>
      <c r="U273" s="791"/>
      <c r="V273" s="791"/>
      <c r="W273" s="791"/>
      <c r="X273" s="791"/>
      <c r="Y273" s="791"/>
      <c r="Z273" s="791"/>
      <c r="AA273" s="791"/>
      <c r="AB273" s="791"/>
      <c r="AC273" s="791"/>
      <c r="AD273" s="791"/>
      <c r="AE273" s="791"/>
      <c r="AF273" s="791"/>
      <c r="AG273" s="791"/>
      <c r="AH273" s="791"/>
      <c r="AI273" s="791"/>
      <c r="AJ273" s="791"/>
      <c r="AL273" s="788"/>
      <c r="AM273" s="788"/>
      <c r="AN273" s="788"/>
      <c r="AO273" s="788"/>
      <c r="AP273" s="788"/>
      <c r="AQ273" s="788"/>
      <c r="AR273" s="788"/>
      <c r="AS273" s="788"/>
      <c r="AT273" s="788"/>
      <c r="AU273" s="788"/>
      <c r="AV273" s="788"/>
      <c r="AW273" s="788"/>
      <c r="AX273" s="786"/>
      <c r="AY273" s="786"/>
    </row>
    <row r="274" spans="3:51" ht="21.65" customHeight="1">
      <c r="C274" s="791"/>
      <c r="D274" s="791"/>
      <c r="E274" s="791"/>
      <c r="F274" s="791"/>
      <c r="G274" s="791"/>
      <c r="H274" s="791"/>
      <c r="I274" s="791"/>
      <c r="J274" s="791"/>
      <c r="K274" s="791"/>
      <c r="L274" s="791"/>
      <c r="M274" s="791"/>
      <c r="N274" s="791"/>
      <c r="O274" s="791"/>
      <c r="P274" s="791"/>
      <c r="Q274" s="791"/>
      <c r="R274" s="791"/>
      <c r="S274" s="791"/>
      <c r="T274" s="791"/>
      <c r="U274" s="791"/>
      <c r="V274" s="791"/>
      <c r="W274" s="791"/>
      <c r="X274" s="791"/>
      <c r="Y274" s="791"/>
      <c r="Z274" s="791"/>
      <c r="AA274" s="791"/>
      <c r="AB274" s="791"/>
      <c r="AC274" s="791"/>
      <c r="AD274" s="791"/>
      <c r="AE274" s="791"/>
      <c r="AF274" s="791"/>
      <c r="AG274" s="791"/>
      <c r="AH274" s="791"/>
      <c r="AI274" s="791"/>
      <c r="AJ274" s="791"/>
      <c r="AL274" s="788"/>
      <c r="AM274" s="788"/>
      <c r="AN274" s="788"/>
      <c r="AO274" s="788"/>
      <c r="AP274" s="788"/>
      <c r="AQ274" s="788"/>
      <c r="AR274" s="788"/>
      <c r="AS274" s="788"/>
      <c r="AT274" s="788"/>
      <c r="AU274" s="788"/>
      <c r="AV274" s="788"/>
      <c r="AW274" s="788"/>
      <c r="AX274" s="786"/>
      <c r="AY274" s="786"/>
    </row>
    <row r="275" spans="3:51" ht="21.65" customHeight="1">
      <c r="C275" s="791"/>
      <c r="D275" s="791"/>
      <c r="E275" s="791"/>
      <c r="F275" s="791"/>
      <c r="G275" s="791"/>
      <c r="H275" s="791"/>
      <c r="I275" s="791"/>
      <c r="J275" s="791"/>
      <c r="K275" s="791"/>
      <c r="L275" s="791"/>
      <c r="M275" s="791"/>
      <c r="N275" s="791"/>
      <c r="O275" s="791"/>
      <c r="P275" s="791"/>
      <c r="Q275" s="791"/>
      <c r="R275" s="791"/>
      <c r="S275" s="791"/>
      <c r="T275" s="791"/>
      <c r="U275" s="791"/>
      <c r="V275" s="791"/>
      <c r="W275" s="791"/>
      <c r="X275" s="791"/>
      <c r="Y275" s="791"/>
      <c r="Z275" s="791"/>
      <c r="AA275" s="791"/>
      <c r="AB275" s="791"/>
      <c r="AC275" s="791"/>
      <c r="AD275" s="791"/>
      <c r="AE275" s="791"/>
      <c r="AF275" s="791"/>
      <c r="AG275" s="791"/>
      <c r="AH275" s="791"/>
      <c r="AI275" s="791"/>
      <c r="AJ275" s="791"/>
      <c r="AL275" s="788"/>
      <c r="AM275" s="788"/>
      <c r="AN275" s="788"/>
      <c r="AO275" s="788"/>
      <c r="AP275" s="788"/>
      <c r="AQ275" s="788"/>
      <c r="AR275" s="788"/>
      <c r="AS275" s="788"/>
      <c r="AT275" s="788"/>
      <c r="AU275" s="788"/>
      <c r="AV275" s="788"/>
      <c r="AW275" s="788"/>
      <c r="AX275" s="786"/>
      <c r="AY275" s="786"/>
    </row>
    <row r="276" spans="3:51" ht="21.65" customHeight="1">
      <c r="C276" s="791"/>
      <c r="D276" s="791"/>
      <c r="E276" s="791"/>
      <c r="F276" s="791"/>
      <c r="G276" s="791"/>
      <c r="H276" s="791"/>
      <c r="I276" s="791"/>
      <c r="J276" s="791"/>
      <c r="K276" s="791"/>
      <c r="L276" s="791"/>
      <c r="M276" s="791"/>
      <c r="N276" s="791"/>
      <c r="O276" s="791"/>
      <c r="P276" s="791"/>
      <c r="Q276" s="791"/>
      <c r="R276" s="791"/>
      <c r="S276" s="791"/>
      <c r="T276" s="791"/>
      <c r="U276" s="791"/>
      <c r="V276" s="791"/>
      <c r="W276" s="791"/>
      <c r="X276" s="791"/>
      <c r="Y276" s="791"/>
      <c r="Z276" s="791"/>
      <c r="AA276" s="791"/>
      <c r="AB276" s="791"/>
      <c r="AC276" s="791"/>
      <c r="AD276" s="791"/>
      <c r="AE276" s="791"/>
      <c r="AF276" s="791"/>
      <c r="AG276" s="791"/>
      <c r="AH276" s="791"/>
      <c r="AI276" s="791"/>
      <c r="AJ276" s="791"/>
      <c r="AL276" s="788"/>
      <c r="AM276" s="788"/>
      <c r="AN276" s="788"/>
      <c r="AO276" s="788"/>
      <c r="AP276" s="788"/>
      <c r="AQ276" s="788"/>
      <c r="AR276" s="788"/>
      <c r="AS276" s="788"/>
      <c r="AT276" s="788"/>
      <c r="AU276" s="788"/>
      <c r="AV276" s="788"/>
      <c r="AW276" s="788"/>
      <c r="AX276" s="786"/>
      <c r="AY276" s="786"/>
    </row>
    <row r="277" spans="3:51" ht="21.65" customHeight="1">
      <c r="C277" s="791"/>
      <c r="D277" s="791"/>
      <c r="E277" s="791"/>
      <c r="F277" s="791"/>
      <c r="G277" s="791"/>
      <c r="H277" s="791"/>
      <c r="I277" s="791"/>
      <c r="J277" s="791"/>
      <c r="K277" s="791"/>
      <c r="L277" s="791"/>
      <c r="M277" s="791"/>
      <c r="N277" s="791"/>
      <c r="O277" s="791"/>
      <c r="P277" s="791"/>
      <c r="Q277" s="791"/>
      <c r="R277" s="791"/>
      <c r="S277" s="791"/>
      <c r="T277" s="791"/>
      <c r="U277" s="791"/>
      <c r="V277" s="791"/>
      <c r="W277" s="791"/>
      <c r="X277" s="791"/>
      <c r="Y277" s="791"/>
      <c r="Z277" s="791"/>
      <c r="AA277" s="791"/>
      <c r="AB277" s="791"/>
      <c r="AC277" s="791"/>
      <c r="AD277" s="791"/>
      <c r="AE277" s="791"/>
      <c r="AF277" s="791"/>
      <c r="AG277" s="791"/>
      <c r="AH277" s="791"/>
      <c r="AI277" s="791"/>
      <c r="AJ277" s="791"/>
      <c r="AL277" s="788"/>
      <c r="AM277" s="788"/>
      <c r="AN277" s="788"/>
      <c r="AO277" s="788"/>
      <c r="AP277" s="788"/>
      <c r="AQ277" s="788"/>
      <c r="AR277" s="788"/>
      <c r="AS277" s="788"/>
      <c r="AT277" s="788"/>
      <c r="AU277" s="788"/>
      <c r="AV277" s="788"/>
      <c r="AW277" s="788"/>
      <c r="AX277" s="786"/>
      <c r="AY277" s="786"/>
    </row>
    <row r="278" spans="3:51" ht="21.65" customHeight="1">
      <c r="C278" s="791"/>
      <c r="D278" s="791"/>
      <c r="E278" s="791"/>
      <c r="F278" s="791"/>
      <c r="G278" s="791"/>
      <c r="H278" s="791"/>
      <c r="I278" s="791"/>
      <c r="J278" s="791"/>
      <c r="K278" s="791"/>
      <c r="L278" s="791"/>
      <c r="M278" s="791"/>
      <c r="N278" s="791"/>
      <c r="O278" s="791"/>
      <c r="P278" s="791"/>
      <c r="Q278" s="791"/>
      <c r="R278" s="791"/>
      <c r="S278" s="791"/>
      <c r="T278" s="791"/>
      <c r="U278" s="791"/>
      <c r="V278" s="791"/>
      <c r="W278" s="791"/>
      <c r="X278" s="791"/>
      <c r="Y278" s="791"/>
      <c r="Z278" s="791"/>
      <c r="AA278" s="791"/>
      <c r="AB278" s="791"/>
      <c r="AC278" s="791"/>
      <c r="AD278" s="791"/>
      <c r="AE278" s="791"/>
      <c r="AF278" s="791"/>
      <c r="AG278" s="791"/>
      <c r="AH278" s="791"/>
      <c r="AI278" s="791"/>
      <c r="AJ278" s="791"/>
      <c r="AL278" s="788"/>
      <c r="AM278" s="788"/>
      <c r="AN278" s="788"/>
      <c r="AO278" s="788"/>
      <c r="AP278" s="788"/>
      <c r="AQ278" s="788"/>
      <c r="AR278" s="788"/>
      <c r="AS278" s="788"/>
      <c r="AT278" s="788"/>
      <c r="AU278" s="788"/>
      <c r="AV278" s="788"/>
      <c r="AW278" s="788"/>
      <c r="AX278" s="786"/>
      <c r="AY278" s="786"/>
    </row>
    <row r="279" spans="3:51" ht="20.5" customHeight="1">
      <c r="C279" s="792" t="s">
        <v>257</v>
      </c>
      <c r="D279" s="791"/>
      <c r="E279" s="791"/>
      <c r="F279" s="791"/>
      <c r="G279" s="791"/>
      <c r="H279" s="791"/>
      <c r="I279" s="791"/>
      <c r="J279" s="791"/>
      <c r="K279" s="791"/>
      <c r="L279" s="791"/>
      <c r="M279" s="791"/>
      <c r="N279" s="791"/>
      <c r="O279" s="791"/>
      <c r="P279" s="791"/>
      <c r="Q279" s="791"/>
      <c r="R279" s="791"/>
      <c r="S279" s="791"/>
      <c r="T279" s="791"/>
      <c r="U279" s="791"/>
      <c r="V279" s="791"/>
      <c r="W279" s="791"/>
      <c r="X279" s="791"/>
      <c r="Y279" s="791"/>
      <c r="Z279" s="791"/>
      <c r="AA279" s="791"/>
      <c r="AB279" s="791"/>
      <c r="AC279" s="791"/>
      <c r="AD279" s="791"/>
      <c r="AE279" s="791"/>
      <c r="AF279" s="791"/>
      <c r="AG279" s="791"/>
      <c r="AH279" s="791"/>
      <c r="AI279" s="791"/>
      <c r="AJ279" s="791"/>
      <c r="AL279" s="788"/>
      <c r="AM279" s="788"/>
      <c r="AN279" s="788"/>
      <c r="AO279" s="788"/>
      <c r="AP279" s="788"/>
      <c r="AQ279" s="788"/>
      <c r="AR279" s="788"/>
      <c r="AS279" s="788"/>
      <c r="AT279" s="788"/>
      <c r="AU279" s="788"/>
      <c r="AV279" s="788"/>
      <c r="AW279" s="788"/>
      <c r="AX279" s="786"/>
      <c r="AY279" s="786"/>
    </row>
    <row r="280" spans="3:51" ht="20.5" customHeight="1">
      <c r="C280" s="791"/>
      <c r="D280" s="791"/>
      <c r="E280" s="791"/>
      <c r="F280" s="791"/>
      <c r="G280" s="791"/>
      <c r="H280" s="791"/>
      <c r="I280" s="791"/>
      <c r="J280" s="791"/>
      <c r="K280" s="791"/>
      <c r="L280" s="791"/>
      <c r="M280" s="791"/>
      <c r="N280" s="791"/>
      <c r="O280" s="791"/>
      <c r="P280" s="791"/>
      <c r="Q280" s="791"/>
      <c r="R280" s="791"/>
      <c r="S280" s="791"/>
      <c r="T280" s="791"/>
      <c r="U280" s="791"/>
      <c r="V280" s="791"/>
      <c r="W280" s="791"/>
      <c r="X280" s="791"/>
      <c r="Y280" s="791"/>
      <c r="Z280" s="791"/>
      <c r="AA280" s="791"/>
      <c r="AB280" s="791"/>
      <c r="AC280" s="791"/>
      <c r="AD280" s="791"/>
      <c r="AE280" s="791"/>
      <c r="AF280" s="791"/>
      <c r="AG280" s="791"/>
      <c r="AH280" s="791"/>
      <c r="AI280" s="791"/>
      <c r="AJ280" s="791"/>
      <c r="AL280" s="788"/>
      <c r="AM280" s="788"/>
      <c r="AN280" s="788"/>
      <c r="AO280" s="788"/>
      <c r="AP280" s="788"/>
      <c r="AQ280" s="788"/>
      <c r="AR280" s="788"/>
      <c r="AS280" s="788"/>
      <c r="AT280" s="788"/>
      <c r="AU280" s="788"/>
      <c r="AV280" s="788"/>
      <c r="AW280" s="788"/>
      <c r="AX280" s="786"/>
      <c r="AY280" s="786"/>
    </row>
    <row r="281" spans="3:51" ht="20.5" customHeight="1">
      <c r="C281" s="791"/>
      <c r="D281" s="791"/>
      <c r="E281" s="791"/>
      <c r="F281" s="791"/>
      <c r="G281" s="791"/>
      <c r="H281" s="791"/>
      <c r="I281" s="791"/>
      <c r="J281" s="791"/>
      <c r="K281" s="791"/>
      <c r="L281" s="791"/>
      <c r="M281" s="791"/>
      <c r="N281" s="791"/>
      <c r="O281" s="791"/>
      <c r="P281" s="791"/>
      <c r="Q281" s="791"/>
      <c r="R281" s="791"/>
      <c r="S281" s="791"/>
      <c r="T281" s="791"/>
      <c r="U281" s="791"/>
      <c r="V281" s="791"/>
      <c r="W281" s="791"/>
      <c r="X281" s="791"/>
      <c r="Y281" s="791"/>
      <c r="Z281" s="791"/>
      <c r="AA281" s="791"/>
      <c r="AB281" s="791"/>
      <c r="AC281" s="791"/>
      <c r="AD281" s="791"/>
      <c r="AE281" s="791"/>
      <c r="AF281" s="791"/>
      <c r="AG281" s="791"/>
      <c r="AH281" s="791"/>
      <c r="AI281" s="791"/>
      <c r="AJ281" s="791"/>
      <c r="AL281" s="788"/>
      <c r="AM281" s="788"/>
      <c r="AN281" s="788"/>
      <c r="AO281" s="788"/>
      <c r="AP281" s="788"/>
      <c r="AQ281" s="788"/>
      <c r="AR281" s="788"/>
      <c r="AS281" s="788"/>
      <c r="AT281" s="788"/>
      <c r="AU281" s="788"/>
      <c r="AV281" s="788"/>
      <c r="AW281" s="788"/>
      <c r="AX281" s="786"/>
      <c r="AY281" s="786"/>
    </row>
    <row r="282" spans="3:51" ht="20.5" customHeight="1">
      <c r="C282" s="791"/>
      <c r="D282" s="791"/>
      <c r="E282" s="791"/>
      <c r="F282" s="791"/>
      <c r="G282" s="791"/>
      <c r="H282" s="791"/>
      <c r="I282" s="791"/>
      <c r="J282" s="791"/>
      <c r="K282" s="791"/>
      <c r="L282" s="791"/>
      <c r="M282" s="791"/>
      <c r="N282" s="791"/>
      <c r="O282" s="791"/>
      <c r="P282" s="791"/>
      <c r="Q282" s="791"/>
      <c r="R282" s="791"/>
      <c r="S282" s="791"/>
      <c r="T282" s="791"/>
      <c r="U282" s="791"/>
      <c r="V282" s="791"/>
      <c r="W282" s="791"/>
      <c r="X282" s="791"/>
      <c r="Y282" s="791"/>
      <c r="Z282" s="791"/>
      <c r="AA282" s="791"/>
      <c r="AB282" s="791"/>
      <c r="AC282" s="791"/>
      <c r="AD282" s="791"/>
      <c r="AE282" s="791"/>
      <c r="AF282" s="791"/>
      <c r="AG282" s="791"/>
      <c r="AH282" s="791"/>
      <c r="AI282" s="791"/>
      <c r="AJ282" s="791"/>
      <c r="AL282" s="788"/>
      <c r="AM282" s="788"/>
      <c r="AN282" s="788"/>
      <c r="AO282" s="788"/>
      <c r="AP282" s="788"/>
      <c r="AQ282" s="788"/>
      <c r="AR282" s="788"/>
      <c r="AS282" s="788"/>
      <c r="AT282" s="788"/>
      <c r="AU282" s="788"/>
      <c r="AV282" s="788"/>
      <c r="AW282" s="788"/>
      <c r="AX282" s="786"/>
      <c r="AY282" s="786"/>
    </row>
    <row r="283" spans="3:51" ht="20.5" customHeight="1">
      <c r="C283" s="791"/>
      <c r="D283" s="791"/>
      <c r="E283" s="791"/>
      <c r="F283" s="791"/>
      <c r="G283" s="791"/>
      <c r="H283" s="791"/>
      <c r="I283" s="791"/>
      <c r="J283" s="791"/>
      <c r="K283" s="791"/>
      <c r="L283" s="791"/>
      <c r="M283" s="791"/>
      <c r="N283" s="791"/>
      <c r="O283" s="791"/>
      <c r="P283" s="791"/>
      <c r="Q283" s="791"/>
      <c r="R283" s="791"/>
      <c r="S283" s="791"/>
      <c r="T283" s="791"/>
      <c r="U283" s="791"/>
      <c r="V283" s="791"/>
      <c r="W283" s="791"/>
      <c r="X283" s="791"/>
      <c r="Y283" s="791"/>
      <c r="Z283" s="791"/>
      <c r="AA283" s="791"/>
      <c r="AB283" s="791"/>
      <c r="AC283" s="791"/>
      <c r="AD283" s="791"/>
      <c r="AE283" s="791"/>
      <c r="AF283" s="791"/>
      <c r="AG283" s="791"/>
      <c r="AH283" s="791"/>
      <c r="AI283" s="791"/>
      <c r="AJ283" s="791"/>
      <c r="AL283" s="788"/>
      <c r="AM283" s="788"/>
      <c r="AN283" s="788"/>
      <c r="AO283" s="788"/>
      <c r="AP283" s="788"/>
      <c r="AQ283" s="788"/>
      <c r="AR283" s="788"/>
      <c r="AS283" s="788"/>
      <c r="AT283" s="788"/>
      <c r="AU283" s="788"/>
      <c r="AV283" s="788"/>
      <c r="AW283" s="788"/>
      <c r="AX283" s="786"/>
      <c r="AY283" s="786"/>
    </row>
    <row r="284" spans="3:51" ht="20.5" customHeight="1">
      <c r="C284" s="791"/>
      <c r="D284" s="791"/>
      <c r="E284" s="791"/>
      <c r="F284" s="791"/>
      <c r="G284" s="791"/>
      <c r="H284" s="791"/>
      <c r="I284" s="791"/>
      <c r="J284" s="791"/>
      <c r="K284" s="791"/>
      <c r="L284" s="791"/>
      <c r="M284" s="791"/>
      <c r="N284" s="791"/>
      <c r="O284" s="791"/>
      <c r="P284" s="791"/>
      <c r="Q284" s="791"/>
      <c r="R284" s="791"/>
      <c r="S284" s="791"/>
      <c r="T284" s="791"/>
      <c r="U284" s="791"/>
      <c r="V284" s="791"/>
      <c r="W284" s="791"/>
      <c r="X284" s="791"/>
      <c r="Y284" s="791"/>
      <c r="Z284" s="791"/>
      <c r="AA284" s="791"/>
      <c r="AB284" s="791"/>
      <c r="AC284" s="791"/>
      <c r="AD284" s="791"/>
      <c r="AE284" s="791"/>
      <c r="AF284" s="791"/>
      <c r="AG284" s="791"/>
      <c r="AH284" s="791"/>
      <c r="AI284" s="791"/>
      <c r="AJ284" s="791"/>
      <c r="AL284" s="788"/>
      <c r="AM284" s="788"/>
      <c r="AN284" s="788"/>
      <c r="AO284" s="788"/>
      <c r="AP284" s="788"/>
      <c r="AQ284" s="788"/>
      <c r="AR284" s="788"/>
      <c r="AS284" s="788"/>
      <c r="AT284" s="788"/>
      <c r="AU284" s="788"/>
      <c r="AV284" s="788"/>
      <c r="AW284" s="788"/>
      <c r="AX284" s="786"/>
      <c r="AY284" s="786"/>
    </row>
    <row r="285" spans="3:51" ht="20.5" customHeight="1">
      <c r="C285" s="791"/>
      <c r="D285" s="791"/>
      <c r="E285" s="791"/>
      <c r="F285" s="791"/>
      <c r="G285" s="791"/>
      <c r="H285" s="791"/>
      <c r="I285" s="791"/>
      <c r="J285" s="791"/>
      <c r="K285" s="791"/>
      <c r="L285" s="791"/>
      <c r="M285" s="791"/>
      <c r="N285" s="791"/>
      <c r="O285" s="791"/>
      <c r="P285" s="791"/>
      <c r="Q285" s="791"/>
      <c r="R285" s="791"/>
      <c r="S285" s="791"/>
      <c r="T285" s="791"/>
      <c r="U285" s="791"/>
      <c r="V285" s="791"/>
      <c r="W285" s="791"/>
      <c r="X285" s="791"/>
      <c r="Y285" s="791"/>
      <c r="Z285" s="791"/>
      <c r="AA285" s="791"/>
      <c r="AB285" s="791"/>
      <c r="AC285" s="791"/>
      <c r="AD285" s="791"/>
      <c r="AE285" s="791"/>
      <c r="AF285" s="791"/>
      <c r="AG285" s="791"/>
      <c r="AH285" s="791"/>
      <c r="AI285" s="791"/>
      <c r="AJ285" s="791"/>
      <c r="AL285" s="788"/>
      <c r="AM285" s="788"/>
      <c r="AN285" s="788"/>
      <c r="AO285" s="788"/>
      <c r="AP285" s="788"/>
      <c r="AQ285" s="788"/>
      <c r="AR285" s="788"/>
      <c r="AS285" s="788"/>
      <c r="AT285" s="788"/>
      <c r="AU285" s="788"/>
      <c r="AV285" s="788"/>
      <c r="AW285" s="788"/>
      <c r="AX285" s="786"/>
      <c r="AY285" s="786"/>
    </row>
    <row r="286" spans="3:51" ht="20.5" customHeight="1">
      <c r="C286" s="791"/>
      <c r="D286" s="791"/>
      <c r="E286" s="791"/>
      <c r="F286" s="791"/>
      <c r="G286" s="791"/>
      <c r="H286" s="791"/>
      <c r="I286" s="791"/>
      <c r="J286" s="791"/>
      <c r="K286" s="791"/>
      <c r="L286" s="791"/>
      <c r="M286" s="791"/>
      <c r="N286" s="791"/>
      <c r="O286" s="791"/>
      <c r="P286" s="791"/>
      <c r="Q286" s="791"/>
      <c r="R286" s="791"/>
      <c r="S286" s="791"/>
      <c r="T286" s="791"/>
      <c r="U286" s="791"/>
      <c r="V286" s="791"/>
      <c r="W286" s="791"/>
      <c r="X286" s="791"/>
      <c r="Y286" s="791"/>
      <c r="Z286" s="791"/>
      <c r="AA286" s="791"/>
      <c r="AB286" s="791"/>
      <c r="AC286" s="791"/>
      <c r="AD286" s="791"/>
      <c r="AE286" s="791"/>
      <c r="AF286" s="791"/>
      <c r="AG286" s="791"/>
      <c r="AH286" s="791"/>
      <c r="AI286" s="791"/>
      <c r="AJ286" s="791"/>
      <c r="AL286" s="788"/>
      <c r="AM286" s="788"/>
      <c r="AN286" s="788"/>
      <c r="AO286" s="788"/>
      <c r="AP286" s="788"/>
      <c r="AQ286" s="788"/>
      <c r="AR286" s="788"/>
      <c r="AS286" s="788"/>
      <c r="AT286" s="788"/>
      <c r="AU286" s="788"/>
      <c r="AV286" s="788"/>
      <c r="AW286" s="788"/>
      <c r="AX286" s="786"/>
      <c r="AY286" s="786"/>
    </row>
    <row r="287" spans="3:51" ht="20.5" customHeight="1">
      <c r="C287" s="791"/>
      <c r="D287" s="791"/>
      <c r="E287" s="791"/>
      <c r="F287" s="791"/>
      <c r="G287" s="791"/>
      <c r="H287" s="791"/>
      <c r="I287" s="791"/>
      <c r="J287" s="791"/>
      <c r="K287" s="791"/>
      <c r="L287" s="791"/>
      <c r="M287" s="791"/>
      <c r="N287" s="791"/>
      <c r="O287" s="791"/>
      <c r="P287" s="791"/>
      <c r="Q287" s="791"/>
      <c r="R287" s="791"/>
      <c r="S287" s="791"/>
      <c r="T287" s="791"/>
      <c r="U287" s="791"/>
      <c r="V287" s="791"/>
      <c r="W287" s="791"/>
      <c r="X287" s="791"/>
      <c r="Y287" s="791"/>
      <c r="Z287" s="791"/>
      <c r="AA287" s="791"/>
      <c r="AB287" s="791"/>
      <c r="AC287" s="791"/>
      <c r="AD287" s="791"/>
      <c r="AE287" s="791"/>
      <c r="AF287" s="791"/>
      <c r="AG287" s="791"/>
      <c r="AH287" s="791"/>
      <c r="AI287" s="791"/>
      <c r="AJ287" s="791"/>
      <c r="AL287" s="788"/>
      <c r="AM287" s="788"/>
      <c r="AN287" s="788"/>
      <c r="AO287" s="788"/>
      <c r="AP287" s="788"/>
      <c r="AQ287" s="788"/>
      <c r="AR287" s="788"/>
      <c r="AS287" s="788"/>
      <c r="AT287" s="788"/>
      <c r="AU287" s="788"/>
      <c r="AV287" s="788"/>
      <c r="AW287" s="788"/>
      <c r="AX287" s="786"/>
      <c r="AY287" s="786"/>
    </row>
    <row r="288" spans="3:51" ht="20.5" customHeight="1">
      <c r="C288" s="791"/>
      <c r="D288" s="791"/>
      <c r="E288" s="791"/>
      <c r="F288" s="791"/>
      <c r="G288" s="791"/>
      <c r="H288" s="791"/>
      <c r="I288" s="791"/>
      <c r="J288" s="791"/>
      <c r="K288" s="791"/>
      <c r="L288" s="791"/>
      <c r="M288" s="791"/>
      <c r="N288" s="791"/>
      <c r="O288" s="791"/>
      <c r="P288" s="791"/>
      <c r="Q288" s="791"/>
      <c r="R288" s="791"/>
      <c r="S288" s="791"/>
      <c r="T288" s="791"/>
      <c r="U288" s="791"/>
      <c r="V288" s="791"/>
      <c r="W288" s="791"/>
      <c r="X288" s="791"/>
      <c r="Y288" s="791"/>
      <c r="Z288" s="791"/>
      <c r="AA288" s="791"/>
      <c r="AB288" s="791"/>
      <c r="AC288" s="791"/>
      <c r="AD288" s="791"/>
      <c r="AE288" s="791"/>
      <c r="AF288" s="791"/>
      <c r="AG288" s="791"/>
      <c r="AH288" s="791"/>
      <c r="AI288" s="791"/>
      <c r="AJ288" s="791"/>
      <c r="AL288" s="788"/>
      <c r="AM288" s="788"/>
      <c r="AN288" s="788"/>
      <c r="AO288" s="788"/>
      <c r="AP288" s="788"/>
      <c r="AQ288" s="788"/>
      <c r="AR288" s="788"/>
      <c r="AS288" s="788"/>
      <c r="AT288" s="788"/>
      <c r="AU288" s="788"/>
      <c r="AV288" s="788"/>
      <c r="AW288" s="788"/>
      <c r="AX288" s="786"/>
      <c r="AY288" s="786"/>
    </row>
    <row r="289" spans="3:51" ht="20.5" customHeight="1">
      <c r="C289" s="791"/>
      <c r="D289" s="791"/>
      <c r="E289" s="791"/>
      <c r="F289" s="791"/>
      <c r="G289" s="791"/>
      <c r="H289" s="791"/>
      <c r="I289" s="791"/>
      <c r="J289" s="791"/>
      <c r="K289" s="791"/>
      <c r="L289" s="791"/>
      <c r="M289" s="791"/>
      <c r="N289" s="791"/>
      <c r="O289" s="791"/>
      <c r="P289" s="791"/>
      <c r="Q289" s="791"/>
      <c r="R289" s="791"/>
      <c r="S289" s="791"/>
      <c r="T289" s="791"/>
      <c r="U289" s="791"/>
      <c r="V289" s="791"/>
      <c r="W289" s="791"/>
      <c r="X289" s="791"/>
      <c r="Y289" s="791"/>
      <c r="Z289" s="791"/>
      <c r="AA289" s="791"/>
      <c r="AB289" s="791"/>
      <c r="AC289" s="791"/>
      <c r="AD289" s="791"/>
      <c r="AE289" s="791"/>
      <c r="AF289" s="791"/>
      <c r="AG289" s="791"/>
      <c r="AH289" s="791"/>
      <c r="AI289" s="791"/>
      <c r="AJ289" s="791"/>
      <c r="AL289" s="788"/>
      <c r="AM289" s="788"/>
      <c r="AN289" s="788"/>
      <c r="AO289" s="788"/>
      <c r="AP289" s="788"/>
      <c r="AQ289" s="788"/>
      <c r="AR289" s="788"/>
      <c r="AS289" s="788"/>
      <c r="AT289" s="788"/>
      <c r="AU289" s="788"/>
      <c r="AV289" s="788"/>
      <c r="AW289" s="788"/>
      <c r="AX289" s="786"/>
      <c r="AY289" s="786"/>
    </row>
    <row r="290" spans="3:51" ht="20.5" customHeight="1">
      <c r="C290" s="791"/>
      <c r="D290" s="791"/>
      <c r="E290" s="791"/>
      <c r="F290" s="791"/>
      <c r="G290" s="791"/>
      <c r="H290" s="791"/>
      <c r="I290" s="791"/>
      <c r="J290" s="791"/>
      <c r="K290" s="791"/>
      <c r="L290" s="791"/>
      <c r="M290" s="791"/>
      <c r="N290" s="791"/>
      <c r="O290" s="791"/>
      <c r="P290" s="791"/>
      <c r="Q290" s="791"/>
      <c r="R290" s="791"/>
      <c r="S290" s="791"/>
      <c r="T290" s="791"/>
      <c r="U290" s="791"/>
      <c r="V290" s="791"/>
      <c r="W290" s="791"/>
      <c r="X290" s="791"/>
      <c r="Y290" s="791"/>
      <c r="Z290" s="791"/>
      <c r="AA290" s="791"/>
      <c r="AB290" s="791"/>
      <c r="AC290" s="791"/>
      <c r="AD290" s="791"/>
      <c r="AE290" s="791"/>
      <c r="AF290" s="791"/>
      <c r="AG290" s="791"/>
      <c r="AH290" s="791"/>
      <c r="AI290" s="791"/>
      <c r="AJ290" s="791"/>
      <c r="AL290" s="788"/>
      <c r="AM290" s="788"/>
      <c r="AN290" s="788"/>
      <c r="AO290" s="788"/>
      <c r="AP290" s="788"/>
      <c r="AQ290" s="788"/>
      <c r="AR290" s="788"/>
      <c r="AS290" s="788"/>
      <c r="AT290" s="788"/>
      <c r="AU290" s="788"/>
      <c r="AV290" s="788"/>
      <c r="AW290" s="788"/>
      <c r="AX290" s="786"/>
      <c r="AY290" s="786"/>
    </row>
    <row r="291" spans="3:51" ht="20.5" customHeight="1">
      <c r="C291" s="791"/>
      <c r="D291" s="791"/>
      <c r="E291" s="791"/>
      <c r="F291" s="791"/>
      <c r="G291" s="791"/>
      <c r="H291" s="791"/>
      <c r="I291" s="791"/>
      <c r="J291" s="791"/>
      <c r="K291" s="791"/>
      <c r="L291" s="791"/>
      <c r="M291" s="791"/>
      <c r="N291" s="791"/>
      <c r="O291" s="791"/>
      <c r="P291" s="791"/>
      <c r="Q291" s="791"/>
      <c r="R291" s="791"/>
      <c r="S291" s="791"/>
      <c r="T291" s="791"/>
      <c r="U291" s="791"/>
      <c r="V291" s="791"/>
      <c r="W291" s="791"/>
      <c r="X291" s="791"/>
      <c r="Y291" s="791"/>
      <c r="Z291" s="791"/>
      <c r="AA291" s="791"/>
      <c r="AB291" s="791"/>
      <c r="AC291" s="791"/>
      <c r="AD291" s="791"/>
      <c r="AE291" s="791"/>
      <c r="AF291" s="791"/>
      <c r="AG291" s="791"/>
      <c r="AH291" s="791"/>
      <c r="AI291" s="791"/>
      <c r="AJ291" s="791"/>
      <c r="AL291" s="788"/>
      <c r="AM291" s="788"/>
      <c r="AN291" s="788"/>
      <c r="AO291" s="788"/>
      <c r="AP291" s="788"/>
      <c r="AQ291" s="788"/>
      <c r="AR291" s="788"/>
      <c r="AS291" s="788"/>
      <c r="AT291" s="788"/>
      <c r="AU291" s="788"/>
      <c r="AV291" s="788"/>
      <c r="AW291" s="788"/>
      <c r="AX291" s="786"/>
      <c r="AY291" s="786"/>
    </row>
    <row r="292" spans="3:51" ht="20.5" customHeight="1">
      <c r="C292" s="791"/>
      <c r="D292" s="791"/>
      <c r="E292" s="791"/>
      <c r="F292" s="791"/>
      <c r="G292" s="791"/>
      <c r="H292" s="791"/>
      <c r="I292" s="791"/>
      <c r="J292" s="791"/>
      <c r="K292" s="791"/>
      <c r="L292" s="791"/>
      <c r="M292" s="791"/>
      <c r="N292" s="791"/>
      <c r="O292" s="791"/>
      <c r="P292" s="791"/>
      <c r="Q292" s="791"/>
      <c r="R292" s="791"/>
      <c r="S292" s="791"/>
      <c r="T292" s="791"/>
      <c r="U292" s="791"/>
      <c r="V292" s="791"/>
      <c r="W292" s="791"/>
      <c r="X292" s="791"/>
      <c r="Y292" s="791"/>
      <c r="Z292" s="791"/>
      <c r="AA292" s="791"/>
      <c r="AB292" s="791"/>
      <c r="AC292" s="791"/>
      <c r="AD292" s="791"/>
      <c r="AE292" s="791"/>
      <c r="AF292" s="791"/>
      <c r="AG292" s="791"/>
      <c r="AH292" s="791"/>
      <c r="AI292" s="791"/>
      <c r="AJ292" s="791"/>
      <c r="AL292" s="788"/>
      <c r="AM292" s="788"/>
      <c r="AN292" s="788"/>
      <c r="AO292" s="788"/>
      <c r="AP292" s="788"/>
      <c r="AQ292" s="788"/>
      <c r="AR292" s="788"/>
      <c r="AS292" s="788"/>
      <c r="AT292" s="788"/>
      <c r="AU292" s="788"/>
      <c r="AV292" s="788"/>
      <c r="AW292" s="788"/>
      <c r="AX292" s="786"/>
      <c r="AY292" s="786"/>
    </row>
    <row r="293" spans="3:51" ht="20.5" customHeight="1">
      <c r="C293" s="791"/>
      <c r="D293" s="791"/>
      <c r="E293" s="791"/>
      <c r="F293" s="791"/>
      <c r="G293" s="791"/>
      <c r="H293" s="791"/>
      <c r="I293" s="791"/>
      <c r="J293" s="791"/>
      <c r="K293" s="791"/>
      <c r="L293" s="791"/>
      <c r="M293" s="791"/>
      <c r="N293" s="791"/>
      <c r="O293" s="791"/>
      <c r="P293" s="791"/>
      <c r="Q293" s="791"/>
      <c r="R293" s="791"/>
      <c r="S293" s="791"/>
      <c r="T293" s="791"/>
      <c r="U293" s="791"/>
      <c r="V293" s="791"/>
      <c r="W293" s="791"/>
      <c r="X293" s="791"/>
      <c r="Y293" s="791"/>
      <c r="Z293" s="791"/>
      <c r="AA293" s="791"/>
      <c r="AB293" s="791"/>
      <c r="AC293" s="791"/>
      <c r="AD293" s="791"/>
      <c r="AE293" s="791"/>
      <c r="AF293" s="791"/>
      <c r="AG293" s="791"/>
      <c r="AH293" s="791"/>
      <c r="AI293" s="791"/>
      <c r="AJ293" s="791"/>
      <c r="AL293" s="788"/>
      <c r="AM293" s="788"/>
      <c r="AN293" s="788"/>
      <c r="AO293" s="788"/>
      <c r="AP293" s="788"/>
      <c r="AQ293" s="788"/>
      <c r="AR293" s="788"/>
      <c r="AS293" s="788"/>
      <c r="AT293" s="788"/>
      <c r="AU293" s="788"/>
      <c r="AV293" s="788"/>
      <c r="AW293" s="788"/>
      <c r="AX293" s="786"/>
      <c r="AY293" s="786"/>
    </row>
    <row r="294" spans="3:51" ht="21" customHeight="1">
      <c r="C294" s="792" t="s">
        <v>258</v>
      </c>
      <c r="D294" s="791"/>
      <c r="E294" s="791"/>
      <c r="F294" s="791"/>
      <c r="G294" s="791"/>
      <c r="H294" s="791"/>
      <c r="I294" s="791"/>
      <c r="J294" s="791"/>
      <c r="K294" s="791"/>
      <c r="L294" s="791"/>
      <c r="M294" s="791"/>
      <c r="N294" s="791"/>
      <c r="O294" s="791"/>
      <c r="P294" s="791"/>
      <c r="Q294" s="791"/>
      <c r="R294" s="791"/>
      <c r="S294" s="791"/>
      <c r="T294" s="791"/>
      <c r="U294" s="791"/>
      <c r="V294" s="791"/>
      <c r="W294" s="791"/>
      <c r="X294" s="791"/>
      <c r="Y294" s="791"/>
      <c r="Z294" s="791"/>
      <c r="AA294" s="791"/>
      <c r="AB294" s="791"/>
      <c r="AC294" s="791"/>
      <c r="AD294" s="791"/>
      <c r="AE294" s="791"/>
      <c r="AF294" s="791"/>
      <c r="AG294" s="791"/>
      <c r="AH294" s="791"/>
      <c r="AI294" s="791"/>
      <c r="AJ294" s="791"/>
      <c r="AL294" s="788"/>
      <c r="AM294" s="788"/>
      <c r="AN294" s="788"/>
      <c r="AO294" s="788"/>
      <c r="AP294" s="788"/>
      <c r="AQ294" s="788"/>
      <c r="AR294" s="788"/>
      <c r="AS294" s="788"/>
      <c r="AT294" s="788"/>
      <c r="AU294" s="788"/>
      <c r="AV294" s="788"/>
      <c r="AW294" s="788"/>
      <c r="AX294" s="786"/>
      <c r="AY294" s="786"/>
    </row>
    <row r="295" spans="3:51" ht="21" customHeight="1">
      <c r="C295" s="791"/>
      <c r="D295" s="791"/>
      <c r="E295" s="791"/>
      <c r="F295" s="791"/>
      <c r="G295" s="791"/>
      <c r="H295" s="791"/>
      <c r="I295" s="791"/>
      <c r="J295" s="791"/>
      <c r="K295" s="791"/>
      <c r="L295" s="791"/>
      <c r="M295" s="791"/>
      <c r="N295" s="791"/>
      <c r="O295" s="791"/>
      <c r="P295" s="791"/>
      <c r="Q295" s="791"/>
      <c r="R295" s="791"/>
      <c r="S295" s="791"/>
      <c r="T295" s="791"/>
      <c r="U295" s="791"/>
      <c r="V295" s="791"/>
      <c r="W295" s="791"/>
      <c r="X295" s="791"/>
      <c r="Y295" s="791"/>
      <c r="Z295" s="791"/>
      <c r="AA295" s="791"/>
      <c r="AB295" s="791"/>
      <c r="AC295" s="791"/>
      <c r="AD295" s="791"/>
      <c r="AE295" s="791"/>
      <c r="AF295" s="791"/>
      <c r="AG295" s="791"/>
      <c r="AH295" s="791"/>
      <c r="AI295" s="791"/>
      <c r="AJ295" s="791"/>
      <c r="AL295" s="788"/>
      <c r="AM295" s="788"/>
      <c r="AN295" s="788"/>
      <c r="AO295" s="788"/>
      <c r="AP295" s="788"/>
      <c r="AQ295" s="788"/>
      <c r="AR295" s="788"/>
      <c r="AS295" s="788"/>
      <c r="AT295" s="788"/>
      <c r="AU295" s="788"/>
      <c r="AV295" s="788"/>
      <c r="AW295" s="788"/>
      <c r="AX295" s="786"/>
      <c r="AY295" s="786"/>
    </row>
    <row r="296" spans="3:51" ht="21" customHeight="1">
      <c r="C296" s="791"/>
      <c r="D296" s="791"/>
      <c r="E296" s="791"/>
      <c r="F296" s="791"/>
      <c r="G296" s="791"/>
      <c r="H296" s="791"/>
      <c r="I296" s="791"/>
      <c r="J296" s="791"/>
      <c r="K296" s="791"/>
      <c r="L296" s="791"/>
      <c r="M296" s="791"/>
      <c r="N296" s="791"/>
      <c r="O296" s="791"/>
      <c r="P296" s="791"/>
      <c r="Q296" s="791"/>
      <c r="R296" s="791"/>
      <c r="S296" s="791"/>
      <c r="T296" s="791"/>
      <c r="U296" s="791"/>
      <c r="V296" s="791"/>
      <c r="W296" s="791"/>
      <c r="X296" s="791"/>
      <c r="Y296" s="791"/>
      <c r="Z296" s="791"/>
      <c r="AA296" s="791"/>
      <c r="AB296" s="791"/>
      <c r="AC296" s="791"/>
      <c r="AD296" s="791"/>
      <c r="AE296" s="791"/>
      <c r="AF296" s="791"/>
      <c r="AG296" s="791"/>
      <c r="AH296" s="791"/>
      <c r="AI296" s="791"/>
      <c r="AJ296" s="791"/>
      <c r="AL296" s="788"/>
      <c r="AM296" s="788"/>
      <c r="AN296" s="788"/>
      <c r="AO296" s="788"/>
      <c r="AP296" s="788"/>
      <c r="AQ296" s="788"/>
      <c r="AR296" s="788"/>
      <c r="AS296" s="788"/>
      <c r="AT296" s="788"/>
      <c r="AU296" s="788"/>
      <c r="AV296" s="788"/>
      <c r="AW296" s="788"/>
      <c r="AX296" s="786"/>
      <c r="AY296" s="786"/>
    </row>
    <row r="297" spans="3:51" ht="21" customHeight="1">
      <c r="C297" s="791"/>
      <c r="D297" s="791"/>
      <c r="E297" s="791"/>
      <c r="F297" s="791"/>
      <c r="G297" s="791"/>
      <c r="H297" s="791"/>
      <c r="I297" s="791"/>
      <c r="J297" s="791"/>
      <c r="K297" s="791"/>
      <c r="L297" s="791"/>
      <c r="M297" s="791"/>
      <c r="N297" s="791"/>
      <c r="O297" s="791"/>
      <c r="P297" s="791"/>
      <c r="Q297" s="791"/>
      <c r="R297" s="791"/>
      <c r="S297" s="791"/>
      <c r="T297" s="791"/>
      <c r="U297" s="791"/>
      <c r="V297" s="791"/>
      <c r="W297" s="791"/>
      <c r="X297" s="791"/>
      <c r="Y297" s="791"/>
      <c r="Z297" s="791"/>
      <c r="AA297" s="791"/>
      <c r="AB297" s="791"/>
      <c r="AC297" s="791"/>
      <c r="AD297" s="791"/>
      <c r="AE297" s="791"/>
      <c r="AF297" s="791"/>
      <c r="AG297" s="791"/>
      <c r="AH297" s="791"/>
      <c r="AI297" s="791"/>
      <c r="AJ297" s="791"/>
      <c r="AL297" s="788"/>
      <c r="AM297" s="788"/>
      <c r="AN297" s="788"/>
      <c r="AO297" s="788"/>
      <c r="AP297" s="788"/>
      <c r="AQ297" s="788"/>
      <c r="AR297" s="788"/>
      <c r="AS297" s="788"/>
      <c r="AT297" s="788"/>
      <c r="AU297" s="788"/>
      <c r="AV297" s="788"/>
      <c r="AW297" s="788"/>
      <c r="AX297" s="786"/>
      <c r="AY297" s="786"/>
    </row>
    <row r="298" spans="3:51" ht="21" customHeight="1">
      <c r="C298" s="791"/>
      <c r="D298" s="791"/>
      <c r="E298" s="791"/>
      <c r="F298" s="791"/>
      <c r="G298" s="791"/>
      <c r="H298" s="791"/>
      <c r="I298" s="791"/>
      <c r="J298" s="791"/>
      <c r="K298" s="791"/>
      <c r="L298" s="791"/>
      <c r="M298" s="791"/>
      <c r="N298" s="791"/>
      <c r="O298" s="791"/>
      <c r="P298" s="791"/>
      <c r="Q298" s="791"/>
      <c r="R298" s="791"/>
      <c r="S298" s="791"/>
      <c r="T298" s="791"/>
      <c r="U298" s="791"/>
      <c r="V298" s="791"/>
      <c r="W298" s="791"/>
      <c r="X298" s="791"/>
      <c r="Y298" s="791"/>
      <c r="Z298" s="791"/>
      <c r="AA298" s="791"/>
      <c r="AB298" s="791"/>
      <c r="AC298" s="791"/>
      <c r="AD298" s="791"/>
      <c r="AE298" s="791"/>
      <c r="AF298" s="791"/>
      <c r="AG298" s="791"/>
      <c r="AH298" s="791"/>
      <c r="AI298" s="791"/>
      <c r="AJ298" s="791"/>
      <c r="AL298" s="788"/>
      <c r="AM298" s="788"/>
      <c r="AN298" s="788"/>
      <c r="AO298" s="788"/>
      <c r="AP298" s="788"/>
      <c r="AQ298" s="788"/>
      <c r="AR298" s="788"/>
      <c r="AS298" s="788"/>
      <c r="AT298" s="788"/>
      <c r="AU298" s="788"/>
      <c r="AV298" s="788"/>
      <c r="AW298" s="788"/>
      <c r="AX298" s="786"/>
      <c r="AY298" s="786"/>
    </row>
    <row r="299" spans="3:51" ht="21" customHeight="1">
      <c r="C299" s="791"/>
      <c r="D299" s="791"/>
      <c r="E299" s="791"/>
      <c r="F299" s="791"/>
      <c r="G299" s="791"/>
      <c r="H299" s="791"/>
      <c r="I299" s="791"/>
      <c r="J299" s="791"/>
      <c r="K299" s="791"/>
      <c r="L299" s="791"/>
      <c r="M299" s="791"/>
      <c r="N299" s="791"/>
      <c r="O299" s="791"/>
      <c r="P299" s="791"/>
      <c r="Q299" s="791"/>
      <c r="R299" s="791"/>
      <c r="S299" s="791"/>
      <c r="T299" s="791"/>
      <c r="U299" s="791"/>
      <c r="V299" s="791"/>
      <c r="W299" s="791"/>
      <c r="X299" s="791"/>
      <c r="Y299" s="791"/>
      <c r="Z299" s="791"/>
      <c r="AA299" s="791"/>
      <c r="AB299" s="791"/>
      <c r="AC299" s="791"/>
      <c r="AD299" s="791"/>
      <c r="AE299" s="791"/>
      <c r="AF299" s="791"/>
      <c r="AG299" s="791"/>
      <c r="AH299" s="791"/>
      <c r="AI299" s="791"/>
      <c r="AJ299" s="791"/>
      <c r="AL299" s="788"/>
      <c r="AM299" s="788"/>
      <c r="AN299" s="788"/>
      <c r="AO299" s="788"/>
      <c r="AP299" s="788"/>
      <c r="AQ299" s="788"/>
      <c r="AR299" s="788"/>
      <c r="AS299" s="788"/>
      <c r="AT299" s="788"/>
      <c r="AU299" s="788"/>
      <c r="AV299" s="788"/>
      <c r="AW299" s="788"/>
      <c r="AX299" s="786"/>
      <c r="AY299" s="786"/>
    </row>
    <row r="300" spans="3:51" ht="21" customHeight="1">
      <c r="C300" s="791"/>
      <c r="D300" s="791"/>
      <c r="E300" s="791"/>
      <c r="F300" s="791"/>
      <c r="G300" s="791"/>
      <c r="H300" s="791"/>
      <c r="I300" s="791"/>
      <c r="J300" s="791"/>
      <c r="K300" s="791"/>
      <c r="L300" s="791"/>
      <c r="M300" s="791"/>
      <c r="N300" s="791"/>
      <c r="O300" s="791"/>
      <c r="P300" s="791"/>
      <c r="Q300" s="791"/>
      <c r="R300" s="791"/>
      <c r="S300" s="791"/>
      <c r="T300" s="791"/>
      <c r="U300" s="791"/>
      <c r="V300" s="791"/>
      <c r="W300" s="791"/>
      <c r="X300" s="791"/>
      <c r="Y300" s="791"/>
      <c r="Z300" s="791"/>
      <c r="AA300" s="791"/>
      <c r="AB300" s="791"/>
      <c r="AC300" s="791"/>
      <c r="AD300" s="791"/>
      <c r="AE300" s="791"/>
      <c r="AF300" s="791"/>
      <c r="AG300" s="791"/>
      <c r="AH300" s="791"/>
      <c r="AI300" s="791"/>
      <c r="AJ300" s="791"/>
      <c r="AL300" s="788"/>
      <c r="AM300" s="788"/>
      <c r="AN300" s="788"/>
      <c r="AO300" s="788"/>
      <c r="AP300" s="788"/>
      <c r="AQ300" s="788"/>
      <c r="AR300" s="788"/>
      <c r="AS300" s="788"/>
      <c r="AT300" s="788"/>
      <c r="AU300" s="788"/>
      <c r="AV300" s="788"/>
      <c r="AW300" s="788"/>
      <c r="AX300" s="786"/>
      <c r="AY300" s="786"/>
    </row>
    <row r="301" spans="3:51" ht="21" customHeight="1">
      <c r="C301" s="791"/>
      <c r="D301" s="791"/>
      <c r="E301" s="791"/>
      <c r="F301" s="791"/>
      <c r="G301" s="791"/>
      <c r="H301" s="791"/>
      <c r="I301" s="791"/>
      <c r="J301" s="791"/>
      <c r="K301" s="791"/>
      <c r="L301" s="791"/>
      <c r="M301" s="791"/>
      <c r="N301" s="791"/>
      <c r="O301" s="791"/>
      <c r="P301" s="791"/>
      <c r="Q301" s="791"/>
      <c r="R301" s="791"/>
      <c r="S301" s="791"/>
      <c r="T301" s="791"/>
      <c r="U301" s="791"/>
      <c r="V301" s="791"/>
      <c r="W301" s="791"/>
      <c r="X301" s="791"/>
      <c r="Y301" s="791"/>
      <c r="Z301" s="791"/>
      <c r="AA301" s="791"/>
      <c r="AB301" s="791"/>
      <c r="AC301" s="791"/>
      <c r="AD301" s="791"/>
      <c r="AE301" s="791"/>
      <c r="AF301" s="791"/>
      <c r="AG301" s="791"/>
      <c r="AH301" s="791"/>
      <c r="AI301" s="791"/>
      <c r="AJ301" s="791"/>
      <c r="AL301" s="788"/>
      <c r="AM301" s="788"/>
      <c r="AN301" s="788"/>
      <c r="AO301" s="788"/>
      <c r="AP301" s="788"/>
      <c r="AQ301" s="788"/>
      <c r="AR301" s="788"/>
      <c r="AS301" s="788"/>
      <c r="AT301" s="788"/>
      <c r="AU301" s="788"/>
      <c r="AV301" s="788"/>
      <c r="AW301" s="788"/>
      <c r="AX301" s="786"/>
      <c r="AY301" s="786"/>
    </row>
    <row r="302" spans="3:51" ht="21" customHeight="1">
      <c r="C302" s="791"/>
      <c r="D302" s="791"/>
      <c r="E302" s="791"/>
      <c r="F302" s="791"/>
      <c r="G302" s="791"/>
      <c r="H302" s="791"/>
      <c r="I302" s="791"/>
      <c r="J302" s="791"/>
      <c r="K302" s="791"/>
      <c r="L302" s="791"/>
      <c r="M302" s="791"/>
      <c r="N302" s="791"/>
      <c r="O302" s="791"/>
      <c r="P302" s="791"/>
      <c r="Q302" s="791"/>
      <c r="R302" s="791"/>
      <c r="S302" s="791"/>
      <c r="T302" s="791"/>
      <c r="U302" s="791"/>
      <c r="V302" s="791"/>
      <c r="W302" s="791"/>
      <c r="X302" s="791"/>
      <c r="Y302" s="791"/>
      <c r="Z302" s="791"/>
      <c r="AA302" s="791"/>
      <c r="AB302" s="791"/>
      <c r="AC302" s="791"/>
      <c r="AD302" s="791"/>
      <c r="AE302" s="791"/>
      <c r="AF302" s="791"/>
      <c r="AG302" s="791"/>
      <c r="AH302" s="791"/>
      <c r="AI302" s="791"/>
      <c r="AJ302" s="791"/>
      <c r="AL302" s="788"/>
      <c r="AM302" s="788"/>
      <c r="AN302" s="788"/>
      <c r="AO302" s="788"/>
      <c r="AP302" s="788"/>
      <c r="AQ302" s="788"/>
      <c r="AR302" s="788"/>
      <c r="AS302" s="788"/>
      <c r="AT302" s="788"/>
      <c r="AU302" s="788"/>
      <c r="AV302" s="788"/>
      <c r="AW302" s="788"/>
      <c r="AX302" s="786"/>
      <c r="AY302" s="786"/>
    </row>
    <row r="303" spans="3:51" ht="21" customHeight="1">
      <c r="C303" s="791"/>
      <c r="D303" s="791"/>
      <c r="E303" s="791"/>
      <c r="F303" s="791"/>
      <c r="G303" s="791"/>
      <c r="H303" s="791"/>
      <c r="I303" s="791"/>
      <c r="J303" s="791"/>
      <c r="K303" s="791"/>
      <c r="L303" s="791"/>
      <c r="M303" s="791"/>
      <c r="N303" s="791"/>
      <c r="O303" s="791"/>
      <c r="P303" s="791"/>
      <c r="Q303" s="791"/>
      <c r="R303" s="791"/>
      <c r="S303" s="791"/>
      <c r="T303" s="791"/>
      <c r="U303" s="791"/>
      <c r="V303" s="791"/>
      <c r="W303" s="791"/>
      <c r="X303" s="791"/>
      <c r="Y303" s="791"/>
      <c r="Z303" s="791"/>
      <c r="AA303" s="791"/>
      <c r="AB303" s="791"/>
      <c r="AC303" s="791"/>
      <c r="AD303" s="791"/>
      <c r="AE303" s="791"/>
      <c r="AF303" s="791"/>
      <c r="AG303" s="791"/>
      <c r="AH303" s="791"/>
      <c r="AI303" s="791"/>
      <c r="AJ303" s="791"/>
      <c r="AL303" s="788"/>
      <c r="AM303" s="788"/>
      <c r="AN303" s="788"/>
      <c r="AO303" s="788"/>
      <c r="AP303" s="788"/>
      <c r="AQ303" s="788"/>
      <c r="AR303" s="788"/>
      <c r="AS303" s="788"/>
      <c r="AT303" s="788"/>
      <c r="AU303" s="788"/>
      <c r="AV303" s="788"/>
      <c r="AW303" s="788"/>
      <c r="AX303" s="786"/>
      <c r="AY303" s="786"/>
    </row>
    <row r="304" spans="3:51" ht="21" customHeight="1">
      <c r="C304" s="791"/>
      <c r="D304" s="791"/>
      <c r="E304" s="791"/>
      <c r="F304" s="791"/>
      <c r="G304" s="791"/>
      <c r="H304" s="791"/>
      <c r="I304" s="791"/>
      <c r="J304" s="791"/>
      <c r="K304" s="791"/>
      <c r="L304" s="791"/>
      <c r="M304" s="791"/>
      <c r="N304" s="791"/>
      <c r="O304" s="791"/>
      <c r="P304" s="791"/>
      <c r="Q304" s="791"/>
      <c r="R304" s="791"/>
      <c r="S304" s="791"/>
      <c r="T304" s="791"/>
      <c r="U304" s="791"/>
      <c r="V304" s="791"/>
      <c r="W304" s="791"/>
      <c r="X304" s="791"/>
      <c r="Y304" s="791"/>
      <c r="Z304" s="791"/>
      <c r="AA304" s="791"/>
      <c r="AB304" s="791"/>
      <c r="AC304" s="791"/>
      <c r="AD304" s="791"/>
      <c r="AE304" s="791"/>
      <c r="AF304" s="791"/>
      <c r="AG304" s="791"/>
      <c r="AH304" s="791"/>
      <c r="AI304" s="791"/>
      <c r="AJ304" s="791"/>
      <c r="AL304" s="788"/>
      <c r="AM304" s="788"/>
      <c r="AN304" s="788"/>
      <c r="AO304" s="788"/>
      <c r="AP304" s="788"/>
      <c r="AQ304" s="788"/>
      <c r="AR304" s="788"/>
      <c r="AS304" s="788"/>
      <c r="AT304" s="788"/>
      <c r="AU304" s="788"/>
      <c r="AV304" s="788"/>
      <c r="AW304" s="788"/>
      <c r="AX304" s="786"/>
      <c r="AY304" s="786"/>
    </row>
    <row r="305" spans="3:51" ht="19.399999999999999" customHeight="1">
      <c r="C305" s="792" t="s">
        <v>259</v>
      </c>
      <c r="D305" s="791"/>
      <c r="E305" s="791"/>
      <c r="F305" s="791"/>
      <c r="G305" s="791"/>
      <c r="H305" s="791"/>
      <c r="I305" s="791"/>
      <c r="J305" s="791"/>
      <c r="K305" s="791"/>
      <c r="L305" s="791"/>
      <c r="M305" s="791"/>
      <c r="N305" s="791"/>
      <c r="O305" s="791"/>
      <c r="P305" s="791"/>
      <c r="Q305" s="791"/>
      <c r="R305" s="791"/>
      <c r="S305" s="791"/>
      <c r="T305" s="791"/>
      <c r="U305" s="791"/>
      <c r="V305" s="791"/>
      <c r="W305" s="791"/>
      <c r="X305" s="791"/>
      <c r="Y305" s="791"/>
      <c r="Z305" s="791"/>
      <c r="AA305" s="791"/>
      <c r="AB305" s="791"/>
      <c r="AC305" s="791"/>
      <c r="AD305" s="791"/>
      <c r="AE305" s="791"/>
      <c r="AF305" s="791"/>
      <c r="AG305" s="791"/>
      <c r="AH305" s="791"/>
      <c r="AI305" s="791"/>
      <c r="AJ305" s="791"/>
      <c r="AL305" s="788"/>
      <c r="AM305" s="788"/>
      <c r="AN305" s="788"/>
      <c r="AO305" s="788"/>
      <c r="AP305" s="788"/>
      <c r="AQ305" s="788"/>
      <c r="AR305" s="788"/>
      <c r="AS305" s="788"/>
      <c r="AT305" s="788"/>
      <c r="AU305" s="788"/>
      <c r="AV305" s="788"/>
      <c r="AW305" s="788"/>
      <c r="AX305" s="786"/>
      <c r="AY305" s="786"/>
    </row>
    <row r="306" spans="3:51" ht="19.399999999999999" customHeight="1">
      <c r="C306" s="792"/>
      <c r="D306" s="791"/>
      <c r="E306" s="791"/>
      <c r="F306" s="791"/>
      <c r="G306" s="791"/>
      <c r="H306" s="791"/>
      <c r="I306" s="791"/>
      <c r="J306" s="791"/>
      <c r="K306" s="791"/>
      <c r="L306" s="791"/>
      <c r="M306" s="791"/>
      <c r="N306" s="791"/>
      <c r="O306" s="791"/>
      <c r="P306" s="791"/>
      <c r="Q306" s="791"/>
      <c r="R306" s="791"/>
      <c r="S306" s="791"/>
      <c r="T306" s="791"/>
      <c r="U306" s="791"/>
      <c r="V306" s="791"/>
      <c r="W306" s="791"/>
      <c r="X306" s="791"/>
      <c r="Y306" s="791"/>
      <c r="Z306" s="791"/>
      <c r="AA306" s="791"/>
      <c r="AB306" s="791"/>
      <c r="AC306" s="791"/>
      <c r="AD306" s="791"/>
      <c r="AE306" s="791"/>
      <c r="AF306" s="791"/>
      <c r="AG306" s="791"/>
      <c r="AH306" s="791"/>
      <c r="AI306" s="791"/>
      <c r="AJ306" s="791"/>
      <c r="AL306" s="788"/>
      <c r="AM306" s="788"/>
      <c r="AN306" s="788"/>
      <c r="AO306" s="788"/>
      <c r="AP306" s="788"/>
      <c r="AQ306" s="788"/>
      <c r="AR306" s="788"/>
      <c r="AS306" s="788"/>
      <c r="AT306" s="788"/>
      <c r="AU306" s="788"/>
      <c r="AV306" s="788"/>
      <c r="AW306" s="788"/>
      <c r="AX306" s="786"/>
      <c r="AY306" s="786"/>
    </row>
    <row r="307" spans="3:51" ht="19.399999999999999" customHeight="1">
      <c r="C307" s="791"/>
      <c r="D307" s="791"/>
      <c r="E307" s="791"/>
      <c r="F307" s="791"/>
      <c r="G307" s="791"/>
      <c r="H307" s="791"/>
      <c r="I307" s="791"/>
      <c r="J307" s="791"/>
      <c r="K307" s="791"/>
      <c r="L307" s="791"/>
      <c r="M307" s="791"/>
      <c r="N307" s="791"/>
      <c r="O307" s="791"/>
      <c r="P307" s="791"/>
      <c r="Q307" s="791"/>
      <c r="R307" s="791"/>
      <c r="S307" s="791"/>
      <c r="T307" s="791"/>
      <c r="U307" s="791"/>
      <c r="V307" s="791"/>
      <c r="W307" s="791"/>
      <c r="X307" s="791"/>
      <c r="Y307" s="791"/>
      <c r="Z307" s="791"/>
      <c r="AA307" s="791"/>
      <c r="AB307" s="791"/>
      <c r="AC307" s="791"/>
      <c r="AD307" s="791"/>
      <c r="AE307" s="791"/>
      <c r="AF307" s="791"/>
      <c r="AG307" s="791"/>
      <c r="AH307" s="791"/>
      <c r="AI307" s="791"/>
      <c r="AJ307" s="791"/>
      <c r="AL307" s="788"/>
      <c r="AM307" s="788"/>
      <c r="AN307" s="788"/>
      <c r="AO307" s="788"/>
      <c r="AP307" s="788"/>
      <c r="AQ307" s="788"/>
      <c r="AR307" s="788"/>
      <c r="AS307" s="788"/>
      <c r="AT307" s="788"/>
      <c r="AU307" s="788"/>
      <c r="AV307" s="788"/>
      <c r="AW307" s="788"/>
      <c r="AX307" s="786"/>
      <c r="AY307" s="786"/>
    </row>
    <row r="308" spans="3:51" ht="19.399999999999999" customHeight="1">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L308" s="788"/>
      <c r="AM308" s="788"/>
      <c r="AN308" s="788"/>
      <c r="AO308" s="788"/>
      <c r="AP308" s="788"/>
      <c r="AQ308" s="788"/>
      <c r="AR308" s="788"/>
      <c r="AS308" s="788"/>
      <c r="AT308" s="788"/>
      <c r="AU308" s="788"/>
      <c r="AV308" s="788"/>
      <c r="AW308" s="788"/>
      <c r="AX308" s="786"/>
      <c r="AY308" s="786"/>
    </row>
    <row r="309" spans="3:51" ht="19.399999999999999" customHeight="1">
      <c r="C309" s="791"/>
      <c r="D309" s="791"/>
      <c r="E309" s="791"/>
      <c r="F309" s="791"/>
      <c r="G309" s="791"/>
      <c r="H309" s="791"/>
      <c r="I309" s="791"/>
      <c r="J309" s="791"/>
      <c r="K309" s="791"/>
      <c r="L309" s="791"/>
      <c r="M309" s="791"/>
      <c r="N309" s="791"/>
      <c r="O309" s="791"/>
      <c r="P309" s="791"/>
      <c r="Q309" s="791"/>
      <c r="R309" s="791"/>
      <c r="S309" s="791"/>
      <c r="T309" s="791"/>
      <c r="U309" s="791"/>
      <c r="V309" s="791"/>
      <c r="W309" s="791"/>
      <c r="X309" s="791"/>
      <c r="Y309" s="791"/>
      <c r="Z309" s="791"/>
      <c r="AA309" s="791"/>
      <c r="AB309" s="791"/>
      <c r="AC309" s="791"/>
      <c r="AD309" s="791"/>
      <c r="AE309" s="791"/>
      <c r="AF309" s="791"/>
      <c r="AG309" s="791"/>
      <c r="AH309" s="791"/>
      <c r="AI309" s="791"/>
      <c r="AJ309" s="791"/>
      <c r="AL309" s="788"/>
      <c r="AM309" s="788"/>
      <c r="AN309" s="788"/>
      <c r="AO309" s="788"/>
      <c r="AP309" s="788"/>
      <c r="AQ309" s="788"/>
      <c r="AR309" s="788"/>
      <c r="AS309" s="788"/>
      <c r="AT309" s="788"/>
      <c r="AU309" s="788"/>
      <c r="AV309" s="788"/>
      <c r="AW309" s="788"/>
      <c r="AX309" s="786"/>
      <c r="AY309" s="786"/>
    </row>
    <row r="310" spans="3:51" ht="19.399999999999999" customHeight="1">
      <c r="C310" s="791"/>
      <c r="D310" s="791"/>
      <c r="E310" s="791"/>
      <c r="F310" s="791"/>
      <c r="G310" s="791"/>
      <c r="H310" s="791"/>
      <c r="I310" s="791"/>
      <c r="J310" s="791"/>
      <c r="K310" s="791"/>
      <c r="L310" s="791"/>
      <c r="M310" s="791"/>
      <c r="N310" s="791"/>
      <c r="O310" s="791"/>
      <c r="P310" s="791"/>
      <c r="Q310" s="791"/>
      <c r="R310" s="791"/>
      <c r="S310" s="791"/>
      <c r="T310" s="791"/>
      <c r="U310" s="791"/>
      <c r="V310" s="791"/>
      <c r="W310" s="791"/>
      <c r="X310" s="791"/>
      <c r="Y310" s="791"/>
      <c r="Z310" s="791"/>
      <c r="AA310" s="791"/>
      <c r="AB310" s="791"/>
      <c r="AC310" s="791"/>
      <c r="AD310" s="791"/>
      <c r="AE310" s="791"/>
      <c r="AF310" s="791"/>
      <c r="AG310" s="791"/>
      <c r="AH310" s="791"/>
      <c r="AI310" s="791"/>
      <c r="AJ310" s="791"/>
      <c r="AL310" s="788"/>
      <c r="AM310" s="788"/>
      <c r="AN310" s="788"/>
      <c r="AO310" s="788"/>
      <c r="AP310" s="788"/>
      <c r="AQ310" s="788"/>
      <c r="AR310" s="788"/>
      <c r="AS310" s="788"/>
      <c r="AT310" s="788"/>
      <c r="AU310" s="788"/>
      <c r="AV310" s="788"/>
      <c r="AW310" s="788"/>
      <c r="AX310" s="786"/>
      <c r="AY310" s="786"/>
    </row>
    <row r="311" spans="3:51" ht="19.399999999999999" customHeight="1">
      <c r="C311" s="791"/>
      <c r="D311" s="791"/>
      <c r="E311" s="791"/>
      <c r="F311" s="791"/>
      <c r="G311" s="791"/>
      <c r="H311" s="791"/>
      <c r="I311" s="791"/>
      <c r="J311" s="791"/>
      <c r="K311" s="791"/>
      <c r="L311" s="791"/>
      <c r="M311" s="791"/>
      <c r="N311" s="791"/>
      <c r="O311" s="791"/>
      <c r="P311" s="791"/>
      <c r="Q311" s="791"/>
      <c r="R311" s="791"/>
      <c r="S311" s="791"/>
      <c r="T311" s="791"/>
      <c r="U311" s="791"/>
      <c r="V311" s="791"/>
      <c r="W311" s="791"/>
      <c r="X311" s="791"/>
      <c r="Y311" s="791"/>
      <c r="Z311" s="791"/>
      <c r="AA311" s="791"/>
      <c r="AB311" s="791"/>
      <c r="AC311" s="791"/>
      <c r="AD311" s="791"/>
      <c r="AE311" s="791"/>
      <c r="AF311" s="791"/>
      <c r="AG311" s="791"/>
      <c r="AH311" s="791"/>
      <c r="AI311" s="791"/>
      <c r="AJ311" s="791"/>
      <c r="AL311" s="788"/>
      <c r="AM311" s="788"/>
      <c r="AN311" s="788"/>
      <c r="AO311" s="788"/>
      <c r="AP311" s="788"/>
      <c r="AQ311" s="788"/>
      <c r="AR311" s="788"/>
      <c r="AS311" s="788"/>
      <c r="AT311" s="788"/>
      <c r="AU311" s="788"/>
      <c r="AV311" s="788"/>
      <c r="AW311" s="788"/>
      <c r="AX311" s="786"/>
      <c r="AY311" s="786"/>
    </row>
    <row r="312" spans="3:51" ht="19.399999999999999" customHeight="1">
      <c r="C312" s="791"/>
      <c r="D312" s="791"/>
      <c r="E312" s="791"/>
      <c r="F312" s="791"/>
      <c r="G312" s="791"/>
      <c r="H312" s="791"/>
      <c r="I312" s="791"/>
      <c r="J312" s="791"/>
      <c r="K312" s="791"/>
      <c r="L312" s="791"/>
      <c r="M312" s="791"/>
      <c r="N312" s="791"/>
      <c r="O312" s="791"/>
      <c r="P312" s="791"/>
      <c r="Q312" s="791"/>
      <c r="R312" s="791"/>
      <c r="S312" s="791"/>
      <c r="T312" s="791"/>
      <c r="U312" s="791"/>
      <c r="V312" s="791"/>
      <c r="W312" s="791"/>
      <c r="X312" s="791"/>
      <c r="Y312" s="791"/>
      <c r="Z312" s="791"/>
      <c r="AA312" s="791"/>
      <c r="AB312" s="791"/>
      <c r="AC312" s="791"/>
      <c r="AD312" s="791"/>
      <c r="AE312" s="791"/>
      <c r="AF312" s="791"/>
      <c r="AG312" s="791"/>
      <c r="AH312" s="791"/>
      <c r="AI312" s="791"/>
      <c r="AJ312" s="791"/>
      <c r="AL312" s="788"/>
      <c r="AM312" s="788"/>
      <c r="AN312" s="788"/>
      <c r="AO312" s="788"/>
      <c r="AP312" s="788"/>
      <c r="AQ312" s="788"/>
      <c r="AR312" s="788"/>
      <c r="AS312" s="788"/>
      <c r="AT312" s="788"/>
      <c r="AU312" s="788"/>
      <c r="AV312" s="788"/>
      <c r="AW312" s="788"/>
      <c r="AX312" s="786"/>
      <c r="AY312" s="786"/>
    </row>
    <row r="313" spans="3:51" ht="27" customHeight="1">
      <c r="C313" s="791"/>
      <c r="D313" s="791"/>
      <c r="E313" s="791"/>
      <c r="F313" s="791"/>
      <c r="G313" s="791"/>
      <c r="H313" s="791"/>
      <c r="I313" s="791"/>
      <c r="J313" s="791"/>
      <c r="K313" s="791"/>
      <c r="L313" s="791"/>
      <c r="M313" s="791"/>
      <c r="N313" s="791"/>
      <c r="O313" s="791"/>
      <c r="P313" s="791"/>
      <c r="Q313" s="791"/>
      <c r="R313" s="791"/>
      <c r="S313" s="791"/>
      <c r="T313" s="791"/>
      <c r="U313" s="791"/>
      <c r="V313" s="791"/>
      <c r="W313" s="791"/>
      <c r="X313" s="791"/>
      <c r="Y313" s="791"/>
      <c r="Z313" s="791"/>
      <c r="AA313" s="791"/>
      <c r="AB313" s="791"/>
      <c r="AC313" s="791"/>
      <c r="AD313" s="791"/>
      <c r="AE313" s="791"/>
      <c r="AF313" s="791"/>
      <c r="AG313" s="791"/>
      <c r="AH313" s="791"/>
      <c r="AI313" s="791"/>
      <c r="AJ313" s="791"/>
      <c r="AL313" s="788"/>
      <c r="AM313" s="788"/>
      <c r="AN313" s="788"/>
      <c r="AO313" s="788"/>
      <c r="AP313" s="788"/>
      <c r="AQ313" s="788"/>
      <c r="AR313" s="788"/>
      <c r="AS313" s="788"/>
      <c r="AT313" s="788"/>
      <c r="AU313" s="788"/>
      <c r="AV313" s="788"/>
      <c r="AW313" s="788"/>
      <c r="AX313" s="786"/>
      <c r="AY313" s="786"/>
    </row>
    <row r="314" spans="3:51" ht="19.399999999999999" customHeight="1">
      <c r="C314" s="791" t="s">
        <v>260</v>
      </c>
      <c r="D314" s="791"/>
      <c r="E314" s="791"/>
      <c r="F314" s="791"/>
      <c r="G314" s="791"/>
      <c r="H314" s="791"/>
      <c r="I314" s="791"/>
      <c r="J314" s="791"/>
      <c r="K314" s="791"/>
      <c r="L314" s="791"/>
      <c r="M314" s="791"/>
      <c r="N314" s="791"/>
      <c r="O314" s="791"/>
      <c r="P314" s="791"/>
      <c r="Q314" s="791"/>
      <c r="R314" s="791"/>
      <c r="S314" s="791"/>
      <c r="T314" s="791"/>
      <c r="U314" s="791"/>
      <c r="V314" s="791"/>
      <c r="W314" s="791"/>
      <c r="X314" s="791"/>
      <c r="Y314" s="791"/>
      <c r="Z314" s="791"/>
      <c r="AA314" s="791"/>
      <c r="AB314" s="791"/>
      <c r="AC314" s="791"/>
      <c r="AD314" s="791"/>
      <c r="AE314" s="791"/>
      <c r="AF314" s="791"/>
      <c r="AG314" s="791"/>
      <c r="AH314" s="791"/>
      <c r="AI314" s="791"/>
      <c r="AJ314" s="791"/>
      <c r="AL314" s="788"/>
      <c r="AM314" s="788"/>
      <c r="AN314" s="788"/>
      <c r="AO314" s="788"/>
      <c r="AP314" s="788"/>
      <c r="AQ314" s="788"/>
      <c r="AR314" s="788"/>
      <c r="AS314" s="788"/>
      <c r="AT314" s="788"/>
      <c r="AU314" s="788"/>
      <c r="AV314" s="788"/>
      <c r="AW314" s="788"/>
      <c r="AX314" s="786"/>
      <c r="AY314" s="786"/>
    </row>
    <row r="315" spans="3:51" ht="19.399999999999999" customHeight="1">
      <c r="C315" s="791"/>
      <c r="D315" s="791"/>
      <c r="E315" s="791"/>
      <c r="F315" s="791"/>
      <c r="G315" s="791"/>
      <c r="H315" s="791"/>
      <c r="I315" s="791"/>
      <c r="J315" s="791"/>
      <c r="K315" s="791"/>
      <c r="L315" s="791"/>
      <c r="M315" s="791"/>
      <c r="N315" s="791"/>
      <c r="O315" s="791"/>
      <c r="P315" s="791"/>
      <c r="Q315" s="791"/>
      <c r="R315" s="791"/>
      <c r="S315" s="791"/>
      <c r="T315" s="791"/>
      <c r="U315" s="791"/>
      <c r="V315" s="791"/>
      <c r="W315" s="791"/>
      <c r="X315" s="791"/>
      <c r="Y315" s="791"/>
      <c r="Z315" s="791"/>
      <c r="AA315" s="791"/>
      <c r="AB315" s="791"/>
      <c r="AC315" s="791"/>
      <c r="AD315" s="791"/>
      <c r="AE315" s="791"/>
      <c r="AF315" s="791"/>
      <c r="AG315" s="791"/>
      <c r="AH315" s="791"/>
      <c r="AI315" s="791"/>
      <c r="AJ315" s="791"/>
      <c r="AL315" s="788"/>
      <c r="AM315" s="788"/>
      <c r="AN315" s="788"/>
      <c r="AO315" s="788"/>
      <c r="AP315" s="788"/>
      <c r="AQ315" s="788"/>
      <c r="AR315" s="788"/>
      <c r="AS315" s="788"/>
      <c r="AT315" s="788"/>
      <c r="AU315" s="788"/>
      <c r="AV315" s="788"/>
      <c r="AW315" s="788"/>
      <c r="AX315" s="786"/>
      <c r="AY315" s="786"/>
    </row>
    <row r="316" spans="3:51" ht="36.75" customHeight="1">
      <c r="C316" s="791"/>
      <c r="D316" s="791"/>
      <c r="E316" s="791"/>
      <c r="F316" s="791"/>
      <c r="G316" s="791"/>
      <c r="H316" s="791"/>
      <c r="I316" s="791"/>
      <c r="J316" s="791"/>
      <c r="K316" s="791"/>
      <c r="L316" s="791"/>
      <c r="M316" s="791"/>
      <c r="N316" s="791"/>
      <c r="O316" s="791"/>
      <c r="P316" s="791"/>
      <c r="Q316" s="791"/>
      <c r="R316" s="791"/>
      <c r="S316" s="791"/>
      <c r="T316" s="791"/>
      <c r="U316" s="791"/>
      <c r="V316" s="791"/>
      <c r="W316" s="791"/>
      <c r="X316" s="791"/>
      <c r="Y316" s="791"/>
      <c r="Z316" s="791"/>
      <c r="AA316" s="791"/>
      <c r="AB316" s="791"/>
      <c r="AC316" s="791"/>
      <c r="AD316" s="791"/>
      <c r="AE316" s="791"/>
      <c r="AF316" s="791"/>
      <c r="AG316" s="791"/>
      <c r="AH316" s="791"/>
      <c r="AI316" s="791"/>
      <c r="AJ316" s="791"/>
      <c r="AL316" s="788"/>
      <c r="AM316" s="788"/>
      <c r="AN316" s="788"/>
      <c r="AO316" s="788"/>
      <c r="AP316" s="788"/>
      <c r="AQ316" s="788"/>
      <c r="AR316" s="788"/>
      <c r="AS316" s="788"/>
      <c r="AT316" s="788"/>
      <c r="AU316" s="788"/>
      <c r="AV316" s="788"/>
      <c r="AW316" s="788"/>
      <c r="AX316" s="786"/>
      <c r="AY316" s="786"/>
    </row>
    <row r="317" spans="3:51" ht="36.75" customHeight="1">
      <c r="C317" s="791"/>
      <c r="D317" s="791"/>
      <c r="E317" s="791"/>
      <c r="F317" s="791"/>
      <c r="G317" s="791"/>
      <c r="H317" s="791"/>
      <c r="I317" s="791"/>
      <c r="J317" s="791"/>
      <c r="K317" s="791"/>
      <c r="L317" s="791"/>
      <c r="M317" s="791"/>
      <c r="N317" s="791"/>
      <c r="O317" s="791"/>
      <c r="P317" s="791"/>
      <c r="Q317" s="791"/>
      <c r="R317" s="791"/>
      <c r="S317" s="791"/>
      <c r="T317" s="791"/>
      <c r="U317" s="791"/>
      <c r="V317" s="791"/>
      <c r="W317" s="791"/>
      <c r="X317" s="791"/>
      <c r="Y317" s="791"/>
      <c r="Z317" s="791"/>
      <c r="AA317" s="791"/>
      <c r="AB317" s="791"/>
      <c r="AC317" s="791"/>
      <c r="AD317" s="791"/>
      <c r="AE317" s="791"/>
      <c r="AF317" s="791"/>
      <c r="AG317" s="791"/>
      <c r="AH317" s="791"/>
      <c r="AI317" s="791"/>
      <c r="AJ317" s="791"/>
      <c r="AL317" s="788"/>
      <c r="AM317" s="788"/>
      <c r="AN317" s="788"/>
      <c r="AO317" s="788"/>
      <c r="AP317" s="788"/>
      <c r="AQ317" s="788"/>
      <c r="AR317" s="788"/>
      <c r="AS317" s="788"/>
      <c r="AT317" s="788"/>
      <c r="AU317" s="788"/>
      <c r="AV317" s="788"/>
      <c r="AW317" s="788"/>
      <c r="AX317" s="786"/>
      <c r="AY317" s="786"/>
    </row>
    <row r="318" spans="3:51" ht="19.399999999999999" customHeight="1">
      <c r="C318" s="791"/>
      <c r="D318" s="791"/>
      <c r="E318" s="791"/>
      <c r="F318" s="791"/>
      <c r="G318" s="791"/>
      <c r="H318" s="791"/>
      <c r="I318" s="791"/>
      <c r="J318" s="791"/>
      <c r="K318" s="791"/>
      <c r="L318" s="791"/>
      <c r="M318" s="791"/>
      <c r="N318" s="791"/>
      <c r="O318" s="791"/>
      <c r="P318" s="791"/>
      <c r="Q318" s="791"/>
      <c r="R318" s="791"/>
      <c r="S318" s="791"/>
      <c r="T318" s="791"/>
      <c r="U318" s="791"/>
      <c r="V318" s="791"/>
      <c r="W318" s="791"/>
      <c r="X318" s="791"/>
      <c r="Y318" s="791"/>
      <c r="Z318" s="791"/>
      <c r="AA318" s="791"/>
      <c r="AB318" s="791"/>
      <c r="AC318" s="791"/>
      <c r="AD318" s="791"/>
      <c r="AE318" s="791"/>
      <c r="AF318" s="791"/>
      <c r="AG318" s="791"/>
      <c r="AH318" s="791"/>
      <c r="AI318" s="791"/>
      <c r="AJ318" s="791"/>
      <c r="AL318" s="788"/>
      <c r="AM318" s="788"/>
      <c r="AN318" s="788"/>
      <c r="AO318" s="788"/>
      <c r="AP318" s="788"/>
      <c r="AQ318" s="788"/>
      <c r="AR318" s="788"/>
      <c r="AS318" s="788"/>
      <c r="AT318" s="788"/>
      <c r="AU318" s="788"/>
      <c r="AV318" s="788"/>
      <c r="AW318" s="788"/>
      <c r="AX318" s="786"/>
      <c r="AY318" s="786"/>
    </row>
    <row r="319" spans="3:51" ht="19.399999999999999" customHeight="1">
      <c r="C319" s="791"/>
      <c r="D319" s="791"/>
      <c r="E319" s="791"/>
      <c r="F319" s="791"/>
      <c r="G319" s="791"/>
      <c r="H319" s="791"/>
      <c r="I319" s="791"/>
      <c r="J319" s="791"/>
      <c r="K319" s="791"/>
      <c r="L319" s="791"/>
      <c r="M319" s="791"/>
      <c r="N319" s="791"/>
      <c r="O319" s="791"/>
      <c r="P319" s="791"/>
      <c r="Q319" s="791"/>
      <c r="R319" s="791"/>
      <c r="S319" s="791"/>
      <c r="T319" s="791"/>
      <c r="U319" s="791"/>
      <c r="V319" s="791"/>
      <c r="W319" s="791"/>
      <c r="X319" s="791"/>
      <c r="Y319" s="791"/>
      <c r="Z319" s="791"/>
      <c r="AA319" s="791"/>
      <c r="AB319" s="791"/>
      <c r="AC319" s="791"/>
      <c r="AD319" s="791"/>
      <c r="AE319" s="791"/>
      <c r="AF319" s="791"/>
      <c r="AG319" s="791"/>
      <c r="AH319" s="791"/>
      <c r="AI319" s="791"/>
      <c r="AJ319" s="791"/>
      <c r="AL319" s="788"/>
      <c r="AM319" s="788"/>
      <c r="AN319" s="788"/>
      <c r="AO319" s="788"/>
      <c r="AP319" s="788"/>
      <c r="AQ319" s="788"/>
      <c r="AR319" s="788"/>
      <c r="AS319" s="788"/>
      <c r="AT319" s="788"/>
      <c r="AU319" s="788"/>
      <c r="AV319" s="788"/>
      <c r="AW319" s="788"/>
      <c r="AX319" s="786"/>
      <c r="AY319" s="786"/>
    </row>
    <row r="320" spans="3:51" ht="17.899999999999999" customHeight="1">
      <c r="C320" s="793" t="s">
        <v>261</v>
      </c>
      <c r="D320" s="793"/>
      <c r="E320" s="793"/>
      <c r="F320" s="793"/>
      <c r="G320" s="793"/>
      <c r="H320" s="793"/>
      <c r="I320" s="793"/>
      <c r="J320" s="793"/>
      <c r="K320" s="793"/>
      <c r="L320" s="793"/>
      <c r="M320" s="793"/>
      <c r="N320" s="793"/>
      <c r="O320" s="793"/>
      <c r="P320" s="793"/>
      <c r="Q320" s="793"/>
      <c r="R320" s="793"/>
      <c r="S320" s="793"/>
      <c r="T320" s="793"/>
      <c r="U320" s="793"/>
      <c r="V320" s="793"/>
      <c r="W320" s="793"/>
      <c r="X320" s="793"/>
      <c r="Y320" s="793"/>
      <c r="Z320" s="793"/>
      <c r="AA320" s="793"/>
      <c r="AB320" s="793"/>
      <c r="AC320" s="793"/>
      <c r="AD320" s="793"/>
      <c r="AE320" s="793"/>
      <c r="AF320" s="793"/>
      <c r="AG320" s="793"/>
      <c r="AH320" s="793"/>
      <c r="AI320" s="793"/>
      <c r="AJ320" s="793"/>
      <c r="AL320" s="788"/>
      <c r="AM320" s="788"/>
      <c r="AN320" s="788"/>
      <c r="AO320" s="788"/>
      <c r="AP320" s="788"/>
      <c r="AQ320" s="788"/>
      <c r="AR320" s="788"/>
      <c r="AS320" s="788"/>
      <c r="AT320" s="788"/>
      <c r="AU320" s="788"/>
      <c r="AV320" s="788"/>
      <c r="AW320" s="788"/>
      <c r="AX320" s="786"/>
      <c r="AY320" s="786"/>
    </row>
    <row r="321" spans="2:51" ht="17.899999999999999" customHeight="1">
      <c r="C321" s="793"/>
      <c r="D321" s="793"/>
      <c r="E321" s="793"/>
      <c r="F321" s="793"/>
      <c r="G321" s="793"/>
      <c r="H321" s="793"/>
      <c r="I321" s="793"/>
      <c r="J321" s="793"/>
      <c r="K321" s="793"/>
      <c r="L321" s="793"/>
      <c r="M321" s="793"/>
      <c r="N321" s="793"/>
      <c r="O321" s="793"/>
      <c r="P321" s="793"/>
      <c r="Q321" s="793"/>
      <c r="R321" s="793"/>
      <c r="S321" s="793"/>
      <c r="T321" s="793"/>
      <c r="U321" s="793"/>
      <c r="V321" s="793"/>
      <c r="W321" s="793"/>
      <c r="X321" s="793"/>
      <c r="Y321" s="793"/>
      <c r="Z321" s="793"/>
      <c r="AA321" s="793"/>
      <c r="AB321" s="793"/>
      <c r="AC321" s="793"/>
      <c r="AD321" s="793"/>
      <c r="AE321" s="793"/>
      <c r="AF321" s="793"/>
      <c r="AG321" s="793"/>
      <c r="AH321" s="793"/>
      <c r="AI321" s="793"/>
      <c r="AJ321" s="793"/>
      <c r="AL321" s="788"/>
      <c r="AM321" s="788"/>
      <c r="AN321" s="788"/>
      <c r="AO321" s="788"/>
      <c r="AP321" s="788"/>
      <c r="AQ321" s="788"/>
      <c r="AR321" s="788"/>
      <c r="AS321" s="788"/>
      <c r="AT321" s="788"/>
      <c r="AU321" s="788"/>
      <c r="AV321" s="788"/>
      <c r="AW321" s="788"/>
      <c r="AX321" s="786"/>
      <c r="AY321" s="786"/>
    </row>
    <row r="322" spans="2:51" ht="17.899999999999999" customHeight="1">
      <c r="C322" s="793"/>
      <c r="D322" s="793"/>
      <c r="E322" s="793"/>
      <c r="F322" s="793"/>
      <c r="G322" s="793"/>
      <c r="H322" s="793"/>
      <c r="I322" s="793"/>
      <c r="J322" s="793"/>
      <c r="K322" s="793"/>
      <c r="L322" s="793"/>
      <c r="M322" s="793"/>
      <c r="N322" s="793"/>
      <c r="O322" s="793"/>
      <c r="P322" s="793"/>
      <c r="Q322" s="793"/>
      <c r="R322" s="793"/>
      <c r="S322" s="793"/>
      <c r="T322" s="793"/>
      <c r="U322" s="793"/>
      <c r="V322" s="793"/>
      <c r="W322" s="793"/>
      <c r="X322" s="793"/>
      <c r="Y322" s="793"/>
      <c r="Z322" s="793"/>
      <c r="AA322" s="793"/>
      <c r="AB322" s="793"/>
      <c r="AC322" s="793"/>
      <c r="AD322" s="793"/>
      <c r="AE322" s="793"/>
      <c r="AF322" s="793"/>
      <c r="AG322" s="793"/>
      <c r="AH322" s="793"/>
      <c r="AI322" s="793"/>
      <c r="AJ322" s="793"/>
      <c r="AL322" s="788"/>
      <c r="AM322" s="788"/>
      <c r="AN322" s="788"/>
      <c r="AO322" s="788"/>
      <c r="AP322" s="788"/>
      <c r="AQ322" s="788"/>
      <c r="AR322" s="788"/>
      <c r="AS322" s="788"/>
      <c r="AT322" s="788"/>
      <c r="AU322" s="788"/>
      <c r="AV322" s="788"/>
      <c r="AW322" s="788"/>
      <c r="AX322" s="786"/>
      <c r="AY322" s="786"/>
    </row>
    <row r="323" spans="2:51" ht="17.899999999999999" customHeight="1" thickBot="1">
      <c r="C323" s="793"/>
      <c r="D323" s="793"/>
      <c r="E323" s="793"/>
      <c r="F323" s="793"/>
      <c r="G323" s="793"/>
      <c r="H323" s="793"/>
      <c r="I323" s="793"/>
      <c r="J323" s="793"/>
      <c r="K323" s="793"/>
      <c r="L323" s="793"/>
      <c r="M323" s="793"/>
      <c r="N323" s="793"/>
      <c r="O323" s="793"/>
      <c r="P323" s="793"/>
      <c r="Q323" s="793"/>
      <c r="R323" s="793"/>
      <c r="S323" s="793"/>
      <c r="T323" s="793"/>
      <c r="U323" s="793"/>
      <c r="V323" s="793"/>
      <c r="W323" s="793"/>
      <c r="X323" s="793"/>
      <c r="Y323" s="793"/>
      <c r="Z323" s="793"/>
      <c r="AA323" s="793"/>
      <c r="AB323" s="793"/>
      <c r="AC323" s="793"/>
      <c r="AD323" s="793"/>
      <c r="AE323" s="793"/>
      <c r="AF323" s="793"/>
      <c r="AG323" s="793"/>
      <c r="AH323" s="793"/>
      <c r="AI323" s="793"/>
      <c r="AJ323" s="793"/>
      <c r="AL323" s="788"/>
      <c r="AM323" s="788"/>
      <c r="AN323" s="788"/>
      <c r="AO323" s="788"/>
      <c r="AP323" s="788"/>
      <c r="AQ323" s="788"/>
      <c r="AR323" s="788"/>
      <c r="AS323" s="788"/>
      <c r="AT323" s="788"/>
      <c r="AU323" s="788"/>
      <c r="AV323" s="788"/>
      <c r="AW323" s="788"/>
      <c r="AX323" s="786"/>
      <c r="AY323" s="786"/>
    </row>
    <row r="324" spans="2:51" ht="15.65" customHeight="1" thickBot="1">
      <c r="C324" s="794"/>
      <c r="D324" s="795"/>
      <c r="E324" s="796" t="s">
        <v>262</v>
      </c>
      <c r="F324" s="796"/>
      <c r="G324" s="796"/>
      <c r="H324" s="796"/>
      <c r="I324" s="796"/>
      <c r="J324" s="797" t="s">
        <v>263</v>
      </c>
      <c r="K324" s="797"/>
      <c r="L324" s="795"/>
      <c r="M324" s="796" t="s">
        <v>264</v>
      </c>
      <c r="N324" s="796"/>
      <c r="O324" s="796"/>
      <c r="P324" s="796"/>
      <c r="Q324" s="796"/>
      <c r="R324" s="796"/>
      <c r="S324" s="798"/>
      <c r="T324" s="794"/>
      <c r="U324" s="794"/>
      <c r="V324" s="794"/>
      <c r="W324" s="794"/>
      <c r="X324" s="794"/>
      <c r="Y324" s="794"/>
      <c r="Z324" s="794"/>
      <c r="AA324" s="794"/>
      <c r="AB324" s="794"/>
      <c r="AC324" s="794"/>
      <c r="AD324" s="794"/>
      <c r="AE324" s="794"/>
      <c r="AF324" s="794"/>
      <c r="AG324" s="794"/>
      <c r="AH324" s="794"/>
      <c r="AI324" s="794"/>
      <c r="AJ324" s="794"/>
      <c r="AL324" s="788"/>
      <c r="AM324" s="788"/>
      <c r="AN324" s="788"/>
      <c r="AO324" s="788"/>
      <c r="AP324" s="788"/>
      <c r="AQ324" s="788"/>
      <c r="AR324" s="788"/>
      <c r="AS324" s="788"/>
      <c r="AT324" s="788"/>
      <c r="AU324" s="788"/>
      <c r="AV324" s="788"/>
      <c r="AW324" s="788"/>
      <c r="AX324" s="786"/>
      <c r="AY324" s="786"/>
    </row>
    <row r="325" spans="2:51" ht="7.75" customHeight="1">
      <c r="C325" s="794"/>
      <c r="D325" s="798"/>
      <c r="E325" s="796"/>
      <c r="F325" s="796"/>
      <c r="G325" s="796"/>
      <c r="H325" s="796"/>
      <c r="I325" s="796"/>
      <c r="J325" s="799"/>
      <c r="K325" s="799"/>
      <c r="L325" s="798"/>
      <c r="M325" s="796"/>
      <c r="N325" s="796"/>
      <c r="O325" s="796"/>
      <c r="P325" s="796"/>
      <c r="Q325" s="796"/>
      <c r="R325" s="796"/>
      <c r="S325" s="798"/>
      <c r="T325" s="794"/>
      <c r="U325" s="794"/>
      <c r="V325" s="794"/>
      <c r="W325" s="794"/>
      <c r="X325" s="794"/>
      <c r="Y325" s="794"/>
      <c r="Z325" s="794"/>
      <c r="AA325" s="794"/>
      <c r="AB325" s="794"/>
      <c r="AC325" s="794"/>
      <c r="AD325" s="794"/>
      <c r="AE325" s="794"/>
      <c r="AF325" s="794"/>
      <c r="AG325" s="794"/>
      <c r="AH325" s="794"/>
      <c r="AI325" s="794"/>
      <c r="AJ325" s="794"/>
      <c r="AL325" s="788"/>
      <c r="AM325" s="788"/>
      <c r="AN325" s="788"/>
      <c r="AO325" s="788"/>
      <c r="AP325" s="788"/>
      <c r="AQ325" s="788"/>
      <c r="AR325" s="788"/>
      <c r="AS325" s="788"/>
      <c r="AT325" s="788"/>
      <c r="AU325" s="788"/>
      <c r="AV325" s="788"/>
      <c r="AW325" s="788"/>
      <c r="AX325" s="786"/>
      <c r="AY325" s="786"/>
    </row>
    <row r="326" spans="2:51" ht="21" customHeight="1">
      <c r="C326" s="47" t="s">
        <v>265</v>
      </c>
      <c r="D326" s="47"/>
      <c r="E326" s="47"/>
      <c r="F326" s="47"/>
      <c r="G326" s="47"/>
      <c r="H326" s="47"/>
      <c r="I326" s="47"/>
      <c r="J326" s="47"/>
      <c r="K326" s="47"/>
      <c r="L326" s="47"/>
      <c r="M326" s="47"/>
      <c r="N326" s="47"/>
      <c r="O326" s="47"/>
      <c r="P326" s="47"/>
      <c r="Q326" s="47"/>
      <c r="R326" s="47"/>
      <c r="S326" s="47"/>
      <c r="T326" s="47"/>
      <c r="U326" s="47"/>
      <c r="V326" s="47"/>
      <c r="W326" s="47"/>
      <c r="X326" s="47"/>
      <c r="Y326" s="47"/>
      <c r="Z326" s="47"/>
      <c r="AA326" s="47"/>
      <c r="AB326" s="47"/>
      <c r="AC326" s="47"/>
      <c r="AD326" s="47"/>
      <c r="AE326" s="47"/>
      <c r="AF326" s="47"/>
      <c r="AG326" s="47"/>
      <c r="AH326" s="47"/>
      <c r="AI326" s="47"/>
      <c r="AJ326" s="47"/>
      <c r="AL326" s="788"/>
      <c r="AM326" s="788"/>
      <c r="AN326" s="788"/>
      <c r="AO326" s="788"/>
      <c r="AP326" s="788"/>
      <c r="AQ326" s="788"/>
      <c r="AR326" s="788"/>
      <c r="AS326" s="788"/>
      <c r="AT326" s="788"/>
      <c r="AU326" s="788"/>
      <c r="AV326" s="788"/>
      <c r="AW326" s="788"/>
      <c r="AX326" s="786"/>
      <c r="AY326" s="786"/>
    </row>
    <row r="327" spans="2:51" ht="6.65" customHeight="1">
      <c r="C327" s="800"/>
      <c r="D327" s="800"/>
      <c r="E327" s="800"/>
      <c r="F327" s="800"/>
      <c r="G327" s="800"/>
      <c r="H327" s="800"/>
      <c r="I327" s="800"/>
      <c r="J327" s="800"/>
      <c r="K327" s="800"/>
      <c r="L327" s="800"/>
      <c r="M327" s="800"/>
      <c r="N327" s="800"/>
      <c r="O327" s="800"/>
      <c r="P327" s="800"/>
      <c r="Q327" s="800"/>
      <c r="R327" s="800"/>
      <c r="S327" s="800"/>
      <c r="T327" s="800"/>
      <c r="U327" s="800"/>
      <c r="V327" s="800"/>
      <c r="W327" s="800"/>
      <c r="X327" s="800"/>
      <c r="Y327" s="800"/>
      <c r="Z327" s="800"/>
      <c r="AA327" s="800"/>
      <c r="AB327" s="800"/>
      <c r="AC327" s="800"/>
      <c r="AD327" s="800"/>
      <c r="AE327" s="800"/>
      <c r="AF327" s="800"/>
      <c r="AG327" s="800"/>
      <c r="AH327" s="800"/>
      <c r="AI327" s="800"/>
      <c r="AJ327" s="800"/>
      <c r="AL327" s="788"/>
      <c r="AM327" s="788"/>
      <c r="AN327" s="788"/>
      <c r="AO327" s="788"/>
      <c r="AP327" s="788"/>
      <c r="AQ327" s="788"/>
      <c r="AR327" s="788"/>
      <c r="AS327" s="788"/>
      <c r="AT327" s="788"/>
      <c r="AU327" s="788"/>
      <c r="AV327" s="788"/>
      <c r="AW327" s="788"/>
      <c r="AX327" s="786"/>
      <c r="AY327" s="786"/>
    </row>
    <row r="328" spans="2:51" ht="15" customHeight="1">
      <c r="C328" s="794"/>
      <c r="D328" s="794"/>
      <c r="E328" s="794"/>
      <c r="F328" s="794"/>
      <c r="G328" s="794"/>
      <c r="H328" s="794"/>
      <c r="I328" s="794"/>
      <c r="J328" s="794"/>
      <c r="K328" s="794"/>
      <c r="L328" s="794"/>
      <c r="M328" s="794"/>
      <c r="N328" s="794"/>
      <c r="O328" s="794"/>
      <c r="P328" s="801" t="s">
        <v>266</v>
      </c>
      <c r="Q328" s="794"/>
      <c r="R328" s="794"/>
      <c r="S328" s="794"/>
      <c r="T328" s="794"/>
      <c r="U328" s="794"/>
      <c r="V328" s="794"/>
      <c r="W328" s="794"/>
      <c r="X328" s="794"/>
      <c r="Y328" s="794"/>
      <c r="Z328" s="794"/>
      <c r="AA328" s="794"/>
      <c r="AB328" s="794"/>
      <c r="AC328" s="794"/>
      <c r="AD328" s="794"/>
      <c r="AE328" s="794"/>
      <c r="AF328" s="794"/>
      <c r="AG328" s="794"/>
      <c r="AH328" s="794"/>
      <c r="AI328" s="794"/>
      <c r="AJ328" s="794"/>
      <c r="AL328" s="788"/>
      <c r="AM328" s="788"/>
      <c r="AN328" s="788"/>
      <c r="AO328" s="788"/>
      <c r="AP328" s="788"/>
      <c r="AQ328" s="788"/>
      <c r="AR328" s="788"/>
      <c r="AS328" s="788"/>
      <c r="AT328" s="788"/>
      <c r="AU328" s="788"/>
      <c r="AV328" s="788"/>
      <c r="AW328" s="788"/>
      <c r="AX328" s="786"/>
      <c r="AY328" s="786"/>
    </row>
    <row r="329" spans="2:51" ht="23.15" customHeight="1">
      <c r="C329" s="788"/>
      <c r="D329" s="788"/>
      <c r="E329" s="788"/>
      <c r="F329" s="788"/>
      <c r="G329" s="788"/>
      <c r="H329" s="789"/>
      <c r="I329" s="788"/>
      <c r="J329" s="788"/>
      <c r="K329" s="788"/>
      <c r="L329" s="788"/>
      <c r="M329" s="788"/>
      <c r="N329" s="788"/>
      <c r="O329" s="788"/>
      <c r="P329" s="136" t="s">
        <v>66</v>
      </c>
      <c r="Q329" s="136"/>
      <c r="R329" s="136"/>
      <c r="S329" s="136"/>
      <c r="T329" s="136"/>
      <c r="U329" s="136"/>
      <c r="V329" s="802" t="str">
        <f>$J$24&amp;" "&amp;$J$26&amp;IF($J$28&lt;&gt;""," "&amp;$J$28,"")</f>
        <v xml:space="preserve"> </v>
      </c>
      <c r="W329" s="802"/>
      <c r="X329" s="802"/>
      <c r="Y329" s="802"/>
      <c r="Z329" s="802"/>
      <c r="AA329" s="802"/>
      <c r="AB329" s="802"/>
      <c r="AC329" s="802"/>
      <c r="AD329" s="802"/>
      <c r="AE329" s="802"/>
      <c r="AF329" s="802"/>
      <c r="AG329" s="802"/>
      <c r="AH329" s="802"/>
      <c r="AI329" s="802"/>
      <c r="AJ329" s="802"/>
      <c r="AL329" s="788"/>
      <c r="AM329" s="788"/>
      <c r="AN329" s="788"/>
      <c r="AO329" s="788"/>
      <c r="AP329" s="788"/>
      <c r="AQ329" s="788"/>
      <c r="AR329" s="788"/>
      <c r="AS329" s="788"/>
      <c r="AT329" s="788"/>
      <c r="AU329" s="788"/>
      <c r="AV329" s="788"/>
      <c r="AW329" s="788"/>
      <c r="AX329" s="786"/>
      <c r="AY329" s="786"/>
    </row>
    <row r="330" spans="2:51" ht="8.9" customHeight="1">
      <c r="C330" s="786"/>
      <c r="D330" s="786"/>
      <c r="E330" s="786"/>
      <c r="F330" s="786"/>
      <c r="G330" s="786"/>
      <c r="H330" s="787"/>
      <c r="I330" s="786"/>
      <c r="J330" s="786"/>
      <c r="K330" s="786"/>
      <c r="L330" s="786"/>
      <c r="M330" s="786"/>
      <c r="N330" s="786"/>
      <c r="O330" s="786"/>
      <c r="V330" s="716"/>
      <c r="W330" s="716"/>
      <c r="X330" s="716"/>
      <c r="Y330" s="716"/>
      <c r="Z330" s="716"/>
      <c r="AA330" s="716"/>
      <c r="AB330" s="716"/>
      <c r="AC330" s="716"/>
      <c r="AD330" s="716"/>
      <c r="AE330" s="716"/>
      <c r="AF330" s="716"/>
      <c r="AG330" s="716"/>
      <c r="AH330" s="716"/>
      <c r="AI330" s="716"/>
      <c r="AJ330" s="716"/>
      <c r="AN330" s="786"/>
      <c r="AO330" s="786"/>
      <c r="AP330" s="786"/>
      <c r="AQ330" s="786"/>
      <c r="AR330" s="786"/>
      <c r="AS330" s="786"/>
      <c r="AT330" s="786"/>
      <c r="AU330" s="786"/>
      <c r="AV330" s="786"/>
      <c r="AW330" s="786"/>
      <c r="AX330" s="786"/>
      <c r="AY330" s="786"/>
    </row>
    <row r="331" spans="2:51" ht="24.65" customHeight="1">
      <c r="C331" s="786"/>
      <c r="D331" s="786"/>
      <c r="E331" s="786"/>
      <c r="F331" s="786"/>
      <c r="G331" s="786"/>
      <c r="H331" s="787"/>
      <c r="I331" s="786"/>
      <c r="J331" s="786"/>
      <c r="K331" s="786"/>
      <c r="L331" s="786"/>
      <c r="M331" s="786"/>
      <c r="N331" s="786"/>
      <c r="O331" s="786"/>
      <c r="P331" s="136" t="s">
        <v>267</v>
      </c>
      <c r="Q331" s="136"/>
      <c r="R331" s="136"/>
      <c r="S331" s="136"/>
      <c r="T331" s="460"/>
      <c r="U331" s="460"/>
      <c r="V331" s="460"/>
      <c r="W331" s="460"/>
      <c r="X331" s="460"/>
      <c r="Y331" s="460"/>
      <c r="Z331" s="460"/>
      <c r="AA331" s="460"/>
      <c r="AB331" s="460"/>
      <c r="AC331" s="460"/>
      <c r="AD331" s="460"/>
      <c r="AE331" s="460"/>
      <c r="AF331" s="460"/>
      <c r="AG331" s="460"/>
      <c r="AH331" s="460"/>
      <c r="AI331" s="460"/>
      <c r="AJ331" s="460"/>
    </row>
    <row r="332" spans="2:51" ht="15" customHeight="1">
      <c r="C332" s="116"/>
      <c r="D332" s="116"/>
      <c r="E332" s="116"/>
      <c r="F332" s="116"/>
      <c r="G332" s="116"/>
      <c r="H332" s="116"/>
      <c r="I332" s="116"/>
      <c r="J332" s="116"/>
      <c r="K332" s="116"/>
      <c r="L332" s="116"/>
      <c r="M332" s="116"/>
      <c r="N332" s="116"/>
      <c r="P332" s="803" t="s">
        <v>268</v>
      </c>
      <c r="Q332" s="804"/>
      <c r="R332" s="804"/>
      <c r="S332" s="804"/>
      <c r="T332" s="804"/>
      <c r="U332" s="804"/>
      <c r="V332" s="804"/>
      <c r="W332" s="804"/>
      <c r="X332" s="804"/>
      <c r="Y332" s="804"/>
      <c r="Z332" s="804"/>
      <c r="AA332" s="804"/>
      <c r="AB332" s="804"/>
      <c r="AC332" s="804"/>
      <c r="AD332" s="804"/>
      <c r="AE332" s="804"/>
      <c r="AF332" s="804"/>
      <c r="AG332" s="804"/>
      <c r="AH332" s="804"/>
      <c r="AI332" s="804"/>
      <c r="AJ332" s="804"/>
    </row>
    <row r="333" spans="2:51" ht="15.75" customHeight="1">
      <c r="C333" s="116"/>
      <c r="D333" s="116"/>
      <c r="E333" s="116"/>
      <c r="F333" s="116"/>
      <c r="G333" s="116"/>
      <c r="H333" s="116"/>
      <c r="I333" s="116"/>
      <c r="J333" s="116"/>
      <c r="K333" s="116"/>
      <c r="L333" s="116"/>
      <c r="M333" s="116"/>
      <c r="N333" s="116"/>
      <c r="O333" s="136"/>
      <c r="P333" s="805"/>
      <c r="Q333" s="805"/>
      <c r="R333" s="805"/>
      <c r="S333" s="805"/>
      <c r="T333" s="805"/>
      <c r="U333" s="805"/>
      <c r="V333" s="805"/>
      <c r="W333" s="805"/>
      <c r="X333" s="805"/>
      <c r="Y333" s="805"/>
      <c r="Z333" s="805"/>
      <c r="AA333" s="805"/>
      <c r="AB333" s="805"/>
      <c r="AC333" s="805"/>
      <c r="AD333" s="805"/>
      <c r="AE333" s="805"/>
      <c r="AF333" s="805"/>
      <c r="AG333" s="805"/>
      <c r="AH333" s="805"/>
      <c r="AI333" s="805"/>
      <c r="AJ333" s="805"/>
    </row>
    <row r="334" spans="2:51" ht="9" customHeight="1"/>
    <row r="335" spans="2:51" ht="15" customHeight="1">
      <c r="B335" s="128" t="s">
        <v>269</v>
      </c>
      <c r="C335" s="128"/>
      <c r="D335" s="128"/>
      <c r="E335" s="128"/>
      <c r="F335" s="128"/>
      <c r="G335" s="128"/>
      <c r="H335" s="128"/>
      <c r="I335" s="128"/>
      <c r="J335" s="128"/>
      <c r="K335" s="128"/>
      <c r="L335" s="128"/>
      <c r="M335" s="128"/>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row>
    <row r="336" spans="2:51" ht="8.5" customHeight="1"/>
    <row r="337" spans="2:36" ht="12.5">
      <c r="B337" s="806" t="s">
        <v>270</v>
      </c>
      <c r="C337" s="806"/>
      <c r="D337" s="806"/>
      <c r="E337" s="806"/>
      <c r="F337" s="806"/>
      <c r="G337" s="806"/>
      <c r="H337" s="806"/>
      <c r="I337" s="806"/>
      <c r="J337" s="806"/>
      <c r="K337" s="806"/>
      <c r="L337" s="806"/>
      <c r="M337" s="806"/>
      <c r="N337" s="806"/>
      <c r="O337" s="806"/>
      <c r="P337" s="806"/>
      <c r="Q337" s="806"/>
      <c r="R337" s="806"/>
      <c r="S337" s="806"/>
      <c r="T337" s="806"/>
      <c r="U337" s="806"/>
      <c r="V337" s="806"/>
      <c r="W337" s="806"/>
      <c r="X337" s="806"/>
      <c r="Y337" s="806"/>
      <c r="Z337" s="806"/>
      <c r="AA337" s="806"/>
      <c r="AB337" s="806"/>
      <c r="AC337" s="806"/>
      <c r="AD337" s="806"/>
      <c r="AE337" s="806"/>
      <c r="AF337" s="806"/>
      <c r="AG337" s="806"/>
      <c r="AH337" s="806"/>
      <c r="AI337" s="806"/>
      <c r="AJ337" s="806"/>
    </row>
    <row r="338" spans="2:36" ht="12.5">
      <c r="B338" s="807" t="s">
        <v>271</v>
      </c>
      <c r="C338" s="807"/>
      <c r="D338" s="807"/>
      <c r="E338" s="807"/>
      <c r="F338" s="807"/>
      <c r="G338" s="807"/>
      <c r="H338" s="808" t="s">
        <v>272</v>
      </c>
      <c r="I338" s="808"/>
      <c r="J338" s="808"/>
      <c r="K338" s="808"/>
      <c r="L338" s="808"/>
      <c r="M338" s="808"/>
      <c r="N338" s="808"/>
      <c r="O338" s="808"/>
      <c r="P338" s="808"/>
      <c r="Q338" s="808"/>
      <c r="R338" s="808"/>
      <c r="S338" s="808"/>
      <c r="T338" s="808"/>
      <c r="U338" s="808"/>
      <c r="V338" s="808"/>
      <c r="W338" s="808"/>
      <c r="X338" s="808"/>
      <c r="Y338" s="808"/>
      <c r="Z338" s="808"/>
      <c r="AA338" s="808"/>
      <c r="AB338" s="808"/>
      <c r="AC338" s="808"/>
      <c r="AD338" s="809"/>
      <c r="AE338" s="810" t="s">
        <v>273</v>
      </c>
      <c r="AF338" s="808"/>
      <c r="AG338" s="809"/>
      <c r="AH338" s="810" t="s">
        <v>274</v>
      </c>
      <c r="AI338" s="808"/>
      <c r="AJ338" s="809"/>
    </row>
    <row r="339" spans="2:36" ht="16.5" customHeight="1">
      <c r="B339" s="811" t="s">
        <v>275</v>
      </c>
      <c r="C339" s="811"/>
      <c r="D339" s="811"/>
      <c r="E339" s="811"/>
      <c r="F339" s="811"/>
      <c r="G339" s="811"/>
      <c r="H339" s="812" t="s">
        <v>276</v>
      </c>
      <c r="I339" s="812"/>
      <c r="J339" s="812"/>
      <c r="K339" s="812"/>
      <c r="L339" s="812"/>
      <c r="M339" s="812"/>
      <c r="N339" s="812"/>
      <c r="O339" s="812"/>
      <c r="P339" s="812"/>
      <c r="Q339" s="812"/>
      <c r="R339" s="812"/>
      <c r="S339" s="812"/>
      <c r="T339" s="812"/>
      <c r="U339" s="812"/>
      <c r="V339" s="812"/>
      <c r="W339" s="812"/>
      <c r="X339" s="812"/>
      <c r="Y339" s="812"/>
      <c r="Z339" s="812"/>
      <c r="AA339" s="812"/>
      <c r="AB339" s="812"/>
      <c r="AC339" s="812"/>
      <c r="AD339" s="812"/>
      <c r="AE339" s="813"/>
      <c r="AF339" s="814"/>
      <c r="AG339" s="815"/>
      <c r="AH339" s="816"/>
      <c r="AI339" s="817"/>
      <c r="AJ339" s="818"/>
    </row>
    <row r="340" spans="2:36" ht="11.15" customHeight="1">
      <c r="B340" s="819">
        <v>1</v>
      </c>
      <c r="C340" s="820"/>
      <c r="D340" s="820"/>
      <c r="E340" s="820"/>
      <c r="F340" s="820"/>
      <c r="G340" s="821"/>
      <c r="H340" s="812" t="s">
        <v>277</v>
      </c>
      <c r="I340" s="812"/>
      <c r="J340" s="812"/>
      <c r="K340" s="812"/>
      <c r="L340" s="812"/>
      <c r="M340" s="812"/>
      <c r="N340" s="812"/>
      <c r="O340" s="812"/>
      <c r="P340" s="812"/>
      <c r="Q340" s="812"/>
      <c r="R340" s="812"/>
      <c r="S340" s="812"/>
      <c r="T340" s="812"/>
      <c r="U340" s="812"/>
      <c r="V340" s="812"/>
      <c r="W340" s="812"/>
      <c r="X340" s="812"/>
      <c r="Y340" s="812"/>
      <c r="Z340" s="812"/>
      <c r="AA340" s="812"/>
      <c r="AB340" s="812"/>
      <c r="AC340" s="812"/>
      <c r="AD340" s="812"/>
      <c r="AE340" s="822"/>
      <c r="AF340" s="823"/>
      <c r="AG340" s="824"/>
      <c r="AH340" s="825"/>
      <c r="AI340" s="826"/>
      <c r="AJ340" s="827"/>
    </row>
    <row r="341" spans="2:36" ht="11.15" customHeight="1">
      <c r="B341" s="828"/>
      <c r="C341" s="829"/>
      <c r="D341" s="829"/>
      <c r="E341" s="829"/>
      <c r="F341" s="829"/>
      <c r="G341" s="830"/>
      <c r="H341" s="812"/>
      <c r="I341" s="812"/>
      <c r="J341" s="812"/>
      <c r="K341" s="812"/>
      <c r="L341" s="812"/>
      <c r="M341" s="812"/>
      <c r="N341" s="812"/>
      <c r="O341" s="812"/>
      <c r="P341" s="812"/>
      <c r="Q341" s="812"/>
      <c r="R341" s="812"/>
      <c r="S341" s="812"/>
      <c r="T341" s="812"/>
      <c r="U341" s="812"/>
      <c r="V341" s="812"/>
      <c r="W341" s="812"/>
      <c r="X341" s="812"/>
      <c r="Y341" s="812"/>
      <c r="Z341" s="812"/>
      <c r="AA341" s="812"/>
      <c r="AB341" s="812"/>
      <c r="AC341" s="812"/>
      <c r="AD341" s="812"/>
      <c r="AE341" s="831"/>
      <c r="AF341" s="832"/>
      <c r="AG341" s="833"/>
      <c r="AH341" s="834"/>
      <c r="AI341" s="835"/>
      <c r="AJ341" s="836"/>
    </row>
    <row r="342" spans="2:36" ht="12.5">
      <c r="B342" s="828"/>
      <c r="C342" s="829"/>
      <c r="D342" s="829"/>
      <c r="E342" s="829"/>
      <c r="F342" s="829"/>
      <c r="G342" s="830"/>
      <c r="H342" s="812" t="s">
        <v>278</v>
      </c>
      <c r="I342" s="812"/>
      <c r="J342" s="812"/>
      <c r="K342" s="812"/>
      <c r="L342" s="812"/>
      <c r="M342" s="812"/>
      <c r="N342" s="812"/>
      <c r="O342" s="812"/>
      <c r="P342" s="812"/>
      <c r="Q342" s="812"/>
      <c r="R342" s="812"/>
      <c r="S342" s="812"/>
      <c r="T342" s="812"/>
      <c r="U342" s="812"/>
      <c r="V342" s="812"/>
      <c r="W342" s="812"/>
      <c r="X342" s="812"/>
      <c r="Y342" s="812"/>
      <c r="Z342" s="812"/>
      <c r="AA342" s="812"/>
      <c r="AB342" s="812"/>
      <c r="AC342" s="812"/>
      <c r="AD342" s="812"/>
      <c r="AE342" s="813"/>
      <c r="AF342" s="814"/>
      <c r="AG342" s="815"/>
      <c r="AH342" s="816"/>
      <c r="AI342" s="817"/>
      <c r="AJ342" s="818"/>
    </row>
    <row r="343" spans="2:36" ht="21" customHeight="1">
      <c r="B343" s="828"/>
      <c r="C343" s="829"/>
      <c r="D343" s="829"/>
      <c r="E343" s="829"/>
      <c r="F343" s="829"/>
      <c r="G343" s="830"/>
      <c r="H343" s="837" t="s">
        <v>279</v>
      </c>
      <c r="I343" s="838"/>
      <c r="J343" s="838"/>
      <c r="K343" s="838"/>
      <c r="L343" s="838"/>
      <c r="M343" s="838"/>
      <c r="N343" s="838"/>
      <c r="O343" s="838"/>
      <c r="P343" s="838"/>
      <c r="Q343" s="838"/>
      <c r="R343" s="838"/>
      <c r="S343" s="838"/>
      <c r="T343" s="838"/>
      <c r="U343" s="838"/>
      <c r="V343" s="838"/>
      <c r="W343" s="838"/>
      <c r="X343" s="838"/>
      <c r="Y343" s="838"/>
      <c r="Z343" s="838"/>
      <c r="AA343" s="838"/>
      <c r="AB343" s="838"/>
      <c r="AC343" s="838"/>
      <c r="AD343" s="839"/>
      <c r="AE343" s="840"/>
      <c r="AF343" s="841"/>
      <c r="AG343" s="842"/>
      <c r="AH343" s="816"/>
      <c r="AI343" s="817"/>
      <c r="AJ343" s="818"/>
    </row>
    <row r="344" spans="2:36" ht="12.5">
      <c r="B344" s="819">
        <v>2</v>
      </c>
      <c r="C344" s="820"/>
      <c r="D344" s="820"/>
      <c r="E344" s="820"/>
      <c r="F344" s="820"/>
      <c r="G344" s="821"/>
      <c r="H344" s="843" t="s">
        <v>280</v>
      </c>
      <c r="I344" s="843"/>
      <c r="J344" s="843"/>
      <c r="K344" s="843"/>
      <c r="L344" s="843"/>
      <c r="M344" s="843"/>
      <c r="N344" s="843"/>
      <c r="O344" s="843"/>
      <c r="P344" s="843"/>
      <c r="Q344" s="843"/>
      <c r="R344" s="843"/>
      <c r="S344" s="843"/>
      <c r="T344" s="843"/>
      <c r="U344" s="843"/>
      <c r="V344" s="843"/>
      <c r="W344" s="843"/>
      <c r="X344" s="843"/>
      <c r="Y344" s="843"/>
      <c r="Z344" s="843"/>
      <c r="AA344" s="843"/>
      <c r="AB344" s="843"/>
      <c r="AC344" s="843"/>
      <c r="AD344" s="843"/>
      <c r="AE344" s="813"/>
      <c r="AF344" s="814"/>
      <c r="AG344" s="815"/>
      <c r="AH344" s="816"/>
      <c r="AI344" s="817"/>
      <c r="AJ344" s="818"/>
    </row>
    <row r="345" spans="2:36" ht="28.5" customHeight="1">
      <c r="B345" s="828"/>
      <c r="C345" s="829"/>
      <c r="D345" s="829"/>
      <c r="E345" s="829"/>
      <c r="F345" s="829"/>
      <c r="G345" s="830"/>
      <c r="H345" s="837" t="s">
        <v>281</v>
      </c>
      <c r="I345" s="838"/>
      <c r="J345" s="838"/>
      <c r="K345" s="838"/>
      <c r="L345" s="838"/>
      <c r="M345" s="838"/>
      <c r="N345" s="838"/>
      <c r="O345" s="838"/>
      <c r="P345" s="838"/>
      <c r="Q345" s="838"/>
      <c r="R345" s="838"/>
      <c r="S345" s="838"/>
      <c r="T345" s="838"/>
      <c r="U345" s="838"/>
      <c r="V345" s="838"/>
      <c r="W345" s="838"/>
      <c r="X345" s="838"/>
      <c r="Y345" s="838"/>
      <c r="Z345" s="838"/>
      <c r="AA345" s="838"/>
      <c r="AB345" s="838"/>
      <c r="AC345" s="838"/>
      <c r="AD345" s="839"/>
      <c r="AE345" s="813"/>
      <c r="AF345" s="814"/>
      <c r="AG345" s="815"/>
      <c r="AH345" s="816"/>
      <c r="AI345" s="817"/>
      <c r="AJ345" s="818"/>
    </row>
    <row r="346" spans="2:36" ht="18.649999999999999" customHeight="1">
      <c r="B346" s="819">
        <v>3</v>
      </c>
      <c r="C346" s="820"/>
      <c r="D346" s="820"/>
      <c r="E346" s="820"/>
      <c r="F346" s="820"/>
      <c r="G346" s="821"/>
      <c r="H346" s="844" t="s">
        <v>282</v>
      </c>
      <c r="I346" s="845"/>
      <c r="J346" s="845"/>
      <c r="K346" s="845"/>
      <c r="L346" s="845"/>
      <c r="M346" s="845"/>
      <c r="N346" s="845"/>
      <c r="O346" s="845"/>
      <c r="P346" s="845"/>
      <c r="Q346" s="845"/>
      <c r="R346" s="845"/>
      <c r="S346" s="845"/>
      <c r="T346" s="845"/>
      <c r="U346" s="845"/>
      <c r="V346" s="845"/>
      <c r="W346" s="845"/>
      <c r="X346" s="845"/>
      <c r="Y346" s="845"/>
      <c r="Z346" s="845"/>
      <c r="AA346" s="845"/>
      <c r="AB346" s="845"/>
      <c r="AC346" s="845"/>
      <c r="AD346" s="846"/>
      <c r="AE346" s="813"/>
      <c r="AF346" s="814"/>
      <c r="AG346" s="815"/>
      <c r="AH346" s="816"/>
      <c r="AI346" s="817"/>
      <c r="AJ346" s="818"/>
    </row>
    <row r="347" spans="2:36" ht="12.5">
      <c r="B347" s="828"/>
      <c r="C347" s="829"/>
      <c r="D347" s="829"/>
      <c r="E347" s="829"/>
      <c r="F347" s="829"/>
      <c r="G347" s="830"/>
      <c r="H347" s="843" t="s">
        <v>283</v>
      </c>
      <c r="I347" s="843"/>
      <c r="J347" s="843"/>
      <c r="K347" s="843"/>
      <c r="L347" s="843"/>
      <c r="M347" s="843"/>
      <c r="N347" s="843"/>
      <c r="O347" s="843"/>
      <c r="P347" s="843"/>
      <c r="Q347" s="843"/>
      <c r="R347" s="843"/>
      <c r="S347" s="843"/>
      <c r="T347" s="843"/>
      <c r="U347" s="843"/>
      <c r="V347" s="843"/>
      <c r="W347" s="843"/>
      <c r="X347" s="843"/>
      <c r="Y347" s="843"/>
      <c r="Z347" s="843"/>
      <c r="AA347" s="843"/>
      <c r="AB347" s="843"/>
      <c r="AC347" s="843"/>
      <c r="AD347" s="843"/>
      <c r="AE347" s="813"/>
      <c r="AF347" s="814"/>
      <c r="AG347" s="815"/>
      <c r="AH347" s="816"/>
      <c r="AI347" s="817"/>
      <c r="AJ347" s="818"/>
    </row>
    <row r="348" spans="2:36" ht="12.5">
      <c r="B348" s="847"/>
      <c r="C348" s="848"/>
      <c r="D348" s="848"/>
      <c r="E348" s="848"/>
      <c r="F348" s="848"/>
      <c r="G348" s="849"/>
      <c r="H348" s="850" t="s">
        <v>284</v>
      </c>
      <c r="I348" s="851"/>
      <c r="J348" s="851"/>
      <c r="K348" s="851"/>
      <c r="L348" s="851"/>
      <c r="M348" s="851"/>
      <c r="N348" s="851"/>
      <c r="O348" s="851"/>
      <c r="P348" s="851"/>
      <c r="Q348" s="851"/>
      <c r="R348" s="851"/>
      <c r="S348" s="851"/>
      <c r="T348" s="851"/>
      <c r="U348" s="851"/>
      <c r="V348" s="851"/>
      <c r="W348" s="851"/>
      <c r="X348" s="851"/>
      <c r="Y348" s="851"/>
      <c r="Z348" s="851"/>
      <c r="AA348" s="851"/>
      <c r="AB348" s="851"/>
      <c r="AC348" s="851"/>
      <c r="AD348" s="852"/>
      <c r="AE348" s="813"/>
      <c r="AF348" s="814"/>
      <c r="AG348" s="815"/>
      <c r="AH348" s="816"/>
      <c r="AI348" s="817"/>
      <c r="AJ348" s="818"/>
    </row>
    <row r="349" spans="2:36" ht="12.5">
      <c r="B349" s="853">
        <v>4</v>
      </c>
      <c r="C349" s="853"/>
      <c r="D349" s="853"/>
      <c r="E349" s="853"/>
      <c r="F349" s="853"/>
      <c r="G349" s="853"/>
      <c r="H349" s="843" t="str">
        <f>"Is the applicant applying for any scholarship other than "&amp;C16&amp;" Program?"</f>
        <v>Is the applicant applying for any scholarship other than (Pacific Islands) SDGs Global Leader  Program?</v>
      </c>
      <c r="I349" s="843"/>
      <c r="J349" s="843"/>
      <c r="K349" s="843"/>
      <c r="L349" s="843"/>
      <c r="M349" s="843"/>
      <c r="N349" s="843"/>
      <c r="O349" s="843"/>
      <c r="P349" s="843"/>
      <c r="Q349" s="843"/>
      <c r="R349" s="843"/>
      <c r="S349" s="843"/>
      <c r="T349" s="843"/>
      <c r="U349" s="843"/>
      <c r="V349" s="843"/>
      <c r="W349" s="843"/>
      <c r="X349" s="843"/>
      <c r="Y349" s="843"/>
      <c r="Z349" s="843"/>
      <c r="AA349" s="843"/>
      <c r="AB349" s="843"/>
      <c r="AC349" s="843"/>
      <c r="AD349" s="843"/>
      <c r="AE349" s="816" t="str">
        <f>IF(C111="","",IF(C111="Yes","Yes","No"))</f>
        <v/>
      </c>
      <c r="AF349" s="817"/>
      <c r="AG349" s="818"/>
      <c r="AH349" s="816"/>
      <c r="AI349" s="817"/>
      <c r="AJ349" s="818"/>
    </row>
    <row r="350" spans="2:36" ht="20.149999999999999" customHeight="1">
      <c r="B350" s="819">
        <v>5</v>
      </c>
      <c r="C350" s="820"/>
      <c r="D350" s="820"/>
      <c r="E350" s="820"/>
      <c r="F350" s="820"/>
      <c r="G350" s="821"/>
      <c r="H350" s="850" t="s">
        <v>285</v>
      </c>
      <c r="I350" s="851"/>
      <c r="J350" s="851"/>
      <c r="K350" s="851"/>
      <c r="L350" s="851"/>
      <c r="M350" s="851"/>
      <c r="N350" s="851"/>
      <c r="O350" s="851"/>
      <c r="P350" s="851"/>
      <c r="Q350" s="851"/>
      <c r="R350" s="851"/>
      <c r="S350" s="851"/>
      <c r="T350" s="851"/>
      <c r="U350" s="851"/>
      <c r="V350" s="851"/>
      <c r="W350" s="851"/>
      <c r="X350" s="851"/>
      <c r="Y350" s="851"/>
      <c r="Z350" s="851"/>
      <c r="AA350" s="851"/>
      <c r="AB350" s="851"/>
      <c r="AC350" s="851"/>
      <c r="AD350" s="852"/>
      <c r="AE350" s="813"/>
      <c r="AF350" s="814"/>
      <c r="AG350" s="815"/>
      <c r="AH350" s="816"/>
      <c r="AI350" s="817"/>
      <c r="AJ350" s="818"/>
    </row>
    <row r="351" spans="2:36" ht="24.65" customHeight="1">
      <c r="B351" s="847"/>
      <c r="C351" s="848"/>
      <c r="D351" s="848"/>
      <c r="E351" s="848"/>
      <c r="F351" s="848"/>
      <c r="G351" s="849"/>
      <c r="H351" s="837" t="s">
        <v>286</v>
      </c>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9"/>
      <c r="AE351" s="813"/>
      <c r="AF351" s="814"/>
      <c r="AG351" s="815"/>
      <c r="AH351" s="816"/>
      <c r="AI351" s="817"/>
      <c r="AJ351" s="818"/>
    </row>
    <row r="352" spans="2:36" ht="11.15" customHeight="1">
      <c r="B352" s="853">
        <v>6</v>
      </c>
      <c r="C352" s="853"/>
      <c r="D352" s="853"/>
      <c r="E352" s="853"/>
      <c r="F352" s="853"/>
      <c r="G352" s="853"/>
      <c r="H352" s="843" t="s">
        <v>287</v>
      </c>
      <c r="I352" s="843"/>
      <c r="J352" s="843"/>
      <c r="K352" s="843"/>
      <c r="L352" s="843"/>
      <c r="M352" s="843"/>
      <c r="N352" s="843"/>
      <c r="O352" s="843"/>
      <c r="P352" s="843"/>
      <c r="Q352" s="843"/>
      <c r="R352" s="843"/>
      <c r="S352" s="843"/>
      <c r="T352" s="843"/>
      <c r="U352" s="843"/>
      <c r="V352" s="843"/>
      <c r="W352" s="843"/>
      <c r="X352" s="843"/>
      <c r="Y352" s="843"/>
      <c r="Z352" s="843"/>
      <c r="AA352" s="843"/>
      <c r="AB352" s="843"/>
      <c r="AC352" s="843"/>
      <c r="AD352" s="843"/>
      <c r="AE352" s="825"/>
      <c r="AF352" s="826"/>
      <c r="AG352" s="827"/>
      <c r="AH352" s="825"/>
      <c r="AI352" s="826"/>
      <c r="AJ352" s="827"/>
    </row>
    <row r="353" spans="1:36" ht="11.15" customHeight="1">
      <c r="B353" s="853"/>
      <c r="C353" s="853"/>
      <c r="D353" s="853"/>
      <c r="E353" s="853"/>
      <c r="F353" s="853"/>
      <c r="G353" s="853"/>
      <c r="H353" s="843"/>
      <c r="I353" s="843"/>
      <c r="J353" s="843"/>
      <c r="K353" s="843"/>
      <c r="L353" s="843"/>
      <c r="M353" s="843"/>
      <c r="N353" s="843"/>
      <c r="O353" s="843"/>
      <c r="P353" s="843"/>
      <c r="Q353" s="843"/>
      <c r="R353" s="843"/>
      <c r="S353" s="843"/>
      <c r="T353" s="843"/>
      <c r="U353" s="843"/>
      <c r="V353" s="843"/>
      <c r="W353" s="843"/>
      <c r="X353" s="843"/>
      <c r="Y353" s="843"/>
      <c r="Z353" s="843"/>
      <c r="AA353" s="843"/>
      <c r="AB353" s="843"/>
      <c r="AC353" s="843"/>
      <c r="AD353" s="843"/>
      <c r="AE353" s="854"/>
      <c r="AF353" s="855"/>
      <c r="AG353" s="856"/>
      <c r="AH353" s="854"/>
      <c r="AI353" s="855"/>
      <c r="AJ353" s="856"/>
    </row>
    <row r="354" spans="1:36" ht="11.15" customHeight="1">
      <c r="B354" s="853"/>
      <c r="C354" s="853"/>
      <c r="D354" s="853"/>
      <c r="E354" s="853"/>
      <c r="F354" s="853"/>
      <c r="G354" s="853"/>
      <c r="H354" s="843"/>
      <c r="I354" s="843"/>
      <c r="J354" s="843"/>
      <c r="K354" s="843"/>
      <c r="L354" s="843"/>
      <c r="M354" s="843"/>
      <c r="N354" s="843"/>
      <c r="O354" s="843"/>
      <c r="P354" s="843"/>
      <c r="Q354" s="843"/>
      <c r="R354" s="843"/>
      <c r="S354" s="843"/>
      <c r="T354" s="843"/>
      <c r="U354" s="843"/>
      <c r="V354" s="843"/>
      <c r="W354" s="843"/>
      <c r="X354" s="843"/>
      <c r="Y354" s="843"/>
      <c r="Z354" s="843"/>
      <c r="AA354" s="843"/>
      <c r="AB354" s="843"/>
      <c r="AC354" s="843"/>
      <c r="AD354" s="843"/>
      <c r="AE354" s="834"/>
      <c r="AF354" s="835"/>
      <c r="AG354" s="836"/>
      <c r="AH354" s="834"/>
      <c r="AI354" s="835"/>
      <c r="AJ354" s="836"/>
    </row>
    <row r="355" spans="1:36" ht="12.5">
      <c r="B355" s="857">
        <v>7</v>
      </c>
      <c r="C355" s="858"/>
      <c r="D355" s="858"/>
      <c r="E355" s="858"/>
      <c r="F355" s="858"/>
      <c r="G355" s="859"/>
      <c r="H355" s="837" t="s">
        <v>288</v>
      </c>
      <c r="I355" s="838"/>
      <c r="J355" s="838"/>
      <c r="K355" s="838"/>
      <c r="L355" s="838"/>
      <c r="M355" s="838"/>
      <c r="N355" s="838"/>
      <c r="O355" s="838"/>
      <c r="P355" s="838"/>
      <c r="Q355" s="838"/>
      <c r="R355" s="838"/>
      <c r="S355" s="838"/>
      <c r="T355" s="838"/>
      <c r="U355" s="838"/>
      <c r="V355" s="838"/>
      <c r="W355" s="838"/>
      <c r="X355" s="838"/>
      <c r="Y355" s="838"/>
      <c r="Z355" s="838"/>
      <c r="AA355" s="838"/>
      <c r="AB355" s="838"/>
      <c r="AC355" s="838"/>
      <c r="AD355" s="839"/>
      <c r="AE355" s="813"/>
      <c r="AF355" s="814"/>
      <c r="AG355" s="815"/>
      <c r="AH355" s="825"/>
      <c r="AI355" s="826"/>
      <c r="AJ355" s="827"/>
    </row>
    <row r="356" spans="1:36" ht="11.15" customHeight="1">
      <c r="A356" s="860"/>
      <c r="B356" s="820" t="s">
        <v>289</v>
      </c>
      <c r="C356" s="820"/>
      <c r="D356" s="820"/>
      <c r="E356" s="820"/>
      <c r="F356" s="820"/>
      <c r="G356" s="820"/>
      <c r="H356" s="844" t="s">
        <v>290</v>
      </c>
      <c r="I356" s="845"/>
      <c r="J356" s="845"/>
      <c r="K356" s="845"/>
      <c r="L356" s="845"/>
      <c r="M356" s="845"/>
      <c r="N356" s="845"/>
      <c r="O356" s="845"/>
      <c r="P356" s="845"/>
      <c r="Q356" s="845"/>
      <c r="R356" s="845"/>
      <c r="S356" s="845"/>
      <c r="T356" s="845"/>
      <c r="U356" s="845"/>
      <c r="V356" s="845"/>
      <c r="W356" s="845"/>
      <c r="X356" s="845"/>
      <c r="Y356" s="845"/>
      <c r="Z356" s="845"/>
      <c r="AA356" s="845"/>
      <c r="AB356" s="845"/>
      <c r="AC356" s="845"/>
      <c r="AD356" s="846"/>
      <c r="AE356" s="822"/>
      <c r="AF356" s="823"/>
      <c r="AG356" s="824"/>
      <c r="AH356" s="819"/>
      <c r="AI356" s="820"/>
      <c r="AJ356" s="821"/>
    </row>
    <row r="357" spans="1:36" ht="11.15" customHeight="1">
      <c r="A357" s="860"/>
      <c r="B357" s="829"/>
      <c r="C357" s="829"/>
      <c r="D357" s="829"/>
      <c r="E357" s="829"/>
      <c r="F357" s="829"/>
      <c r="G357" s="829"/>
      <c r="H357" s="861"/>
      <c r="I357" s="862"/>
      <c r="J357" s="862"/>
      <c r="K357" s="862"/>
      <c r="L357" s="862"/>
      <c r="M357" s="862"/>
      <c r="N357" s="862"/>
      <c r="O357" s="862"/>
      <c r="P357" s="862"/>
      <c r="Q357" s="862"/>
      <c r="R357" s="862"/>
      <c r="S357" s="862"/>
      <c r="T357" s="862"/>
      <c r="U357" s="862"/>
      <c r="V357" s="862"/>
      <c r="W357" s="862"/>
      <c r="X357" s="862"/>
      <c r="Y357" s="862"/>
      <c r="Z357" s="862"/>
      <c r="AA357" s="862"/>
      <c r="AB357" s="862"/>
      <c r="AC357" s="862"/>
      <c r="AD357" s="863"/>
      <c r="AE357" s="864"/>
      <c r="AF357" s="865"/>
      <c r="AG357" s="866"/>
      <c r="AH357" s="828"/>
      <c r="AI357" s="829"/>
      <c r="AJ357" s="830"/>
    </row>
    <row r="358" spans="1:36" ht="11.15" customHeight="1">
      <c r="A358" s="860"/>
      <c r="B358" s="829"/>
      <c r="C358" s="829"/>
      <c r="D358" s="829"/>
      <c r="E358" s="829"/>
      <c r="F358" s="829"/>
      <c r="G358" s="829"/>
      <c r="H358" s="867"/>
      <c r="I358" s="868"/>
      <c r="J358" s="868"/>
      <c r="K358" s="868"/>
      <c r="L358" s="868"/>
      <c r="M358" s="868"/>
      <c r="N358" s="868"/>
      <c r="O358" s="868"/>
      <c r="P358" s="868"/>
      <c r="Q358" s="868"/>
      <c r="R358" s="868"/>
      <c r="S358" s="868"/>
      <c r="T358" s="868"/>
      <c r="U358" s="868"/>
      <c r="V358" s="868"/>
      <c r="W358" s="868"/>
      <c r="X358" s="868"/>
      <c r="Y358" s="868"/>
      <c r="Z358" s="868"/>
      <c r="AA358" s="868"/>
      <c r="AB358" s="868"/>
      <c r="AC358" s="868"/>
      <c r="AD358" s="869"/>
      <c r="AE358" s="831"/>
      <c r="AF358" s="832"/>
      <c r="AG358" s="833"/>
      <c r="AH358" s="847"/>
      <c r="AI358" s="848"/>
      <c r="AJ358" s="849"/>
    </row>
    <row r="359" spans="1:36" ht="11.15" customHeight="1">
      <c r="A359" s="860"/>
      <c r="B359" s="829"/>
      <c r="C359" s="829"/>
      <c r="D359" s="829"/>
      <c r="E359" s="829"/>
      <c r="F359" s="829"/>
      <c r="G359" s="829"/>
      <c r="H359" s="844" t="s">
        <v>291</v>
      </c>
      <c r="I359" s="845"/>
      <c r="J359" s="845"/>
      <c r="K359" s="845"/>
      <c r="L359" s="845"/>
      <c r="M359" s="845"/>
      <c r="N359" s="845"/>
      <c r="O359" s="845"/>
      <c r="P359" s="845"/>
      <c r="Q359" s="845"/>
      <c r="R359" s="845"/>
      <c r="S359" s="845"/>
      <c r="T359" s="845"/>
      <c r="U359" s="845"/>
      <c r="V359" s="845"/>
      <c r="W359" s="845"/>
      <c r="X359" s="845"/>
      <c r="Y359" s="845"/>
      <c r="Z359" s="845"/>
      <c r="AA359" s="845"/>
      <c r="AB359" s="845"/>
      <c r="AC359" s="845"/>
      <c r="AD359" s="846"/>
      <c r="AE359" s="823"/>
      <c r="AF359" s="823"/>
      <c r="AG359" s="823"/>
      <c r="AH359" s="819"/>
      <c r="AI359" s="820"/>
      <c r="AJ359" s="821"/>
    </row>
    <row r="360" spans="1:36" ht="11.15" customHeight="1">
      <c r="A360" s="860"/>
      <c r="B360" s="848"/>
      <c r="C360" s="848"/>
      <c r="D360" s="848"/>
      <c r="E360" s="848"/>
      <c r="F360" s="848"/>
      <c r="G360" s="848"/>
      <c r="H360" s="867"/>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9"/>
      <c r="AE360" s="832"/>
      <c r="AF360" s="832"/>
      <c r="AG360" s="832"/>
      <c r="AH360" s="847"/>
      <c r="AI360" s="848"/>
      <c r="AJ360" s="849"/>
    </row>
    <row r="361" spans="1:36" ht="9" customHeight="1">
      <c r="C361" s="716"/>
      <c r="D361" s="716"/>
      <c r="E361" s="716"/>
      <c r="F361" s="716"/>
      <c r="G361" s="716"/>
      <c r="H361" s="870"/>
      <c r="I361" s="871"/>
      <c r="J361" s="871"/>
      <c r="K361" s="871"/>
      <c r="L361" s="871"/>
      <c r="M361" s="871"/>
      <c r="N361" s="871"/>
      <c r="O361" s="871"/>
      <c r="P361" s="871"/>
      <c r="Q361" s="871"/>
      <c r="R361" s="871"/>
      <c r="S361" s="871"/>
      <c r="T361" s="871"/>
      <c r="U361" s="871"/>
      <c r="V361" s="871"/>
      <c r="W361" s="871"/>
      <c r="X361" s="871"/>
      <c r="Y361" s="871"/>
      <c r="Z361" s="871"/>
      <c r="AA361" s="871"/>
      <c r="AB361" s="871"/>
      <c r="AC361" s="871"/>
      <c r="AD361" s="871"/>
      <c r="AE361" s="871"/>
      <c r="AF361" s="871"/>
      <c r="AG361" s="871"/>
      <c r="AH361" s="716"/>
      <c r="AI361" s="716"/>
      <c r="AJ361" s="716"/>
    </row>
    <row r="362" spans="1:36" ht="12.5">
      <c r="B362" s="872" t="s">
        <v>292</v>
      </c>
      <c r="C362" s="872"/>
      <c r="D362" s="872"/>
      <c r="E362" s="872"/>
      <c r="F362" s="872"/>
      <c r="G362" s="872"/>
      <c r="H362" s="872"/>
      <c r="I362" s="872"/>
      <c r="J362" s="872"/>
      <c r="K362" s="872"/>
      <c r="L362" s="872"/>
      <c r="M362" s="872"/>
      <c r="N362" s="872"/>
      <c r="O362" s="872"/>
      <c r="P362" s="872"/>
      <c r="Q362" s="872"/>
      <c r="R362" s="872"/>
      <c r="S362" s="872"/>
      <c r="T362" s="872"/>
      <c r="U362" s="872"/>
      <c r="V362" s="872"/>
      <c r="W362" s="872"/>
      <c r="X362" s="872"/>
      <c r="Y362" s="872"/>
      <c r="Z362" s="872"/>
      <c r="AA362" s="872"/>
      <c r="AB362" s="872"/>
      <c r="AC362" s="872"/>
      <c r="AD362" s="872"/>
      <c r="AE362" s="872"/>
      <c r="AF362" s="872"/>
      <c r="AG362" s="872"/>
      <c r="AH362" s="873"/>
      <c r="AI362" s="873"/>
      <c r="AJ362" s="873"/>
    </row>
    <row r="363" spans="1:36" ht="12.5">
      <c r="B363" s="874" t="s">
        <v>271</v>
      </c>
      <c r="C363" s="875"/>
      <c r="D363" s="875"/>
      <c r="E363" s="875"/>
      <c r="F363" s="875"/>
      <c r="G363" s="876"/>
      <c r="H363" s="874" t="s">
        <v>272</v>
      </c>
      <c r="I363" s="875"/>
      <c r="J363" s="875"/>
      <c r="K363" s="875"/>
      <c r="L363" s="875"/>
      <c r="M363" s="875"/>
      <c r="N363" s="875"/>
      <c r="O363" s="875"/>
      <c r="P363" s="875"/>
      <c r="Q363" s="875"/>
      <c r="R363" s="875"/>
      <c r="S363" s="875"/>
      <c r="T363" s="875"/>
      <c r="U363" s="875"/>
      <c r="V363" s="875"/>
      <c r="W363" s="875"/>
      <c r="X363" s="875"/>
      <c r="Y363" s="875"/>
      <c r="Z363" s="875"/>
      <c r="AA363" s="875"/>
      <c r="AB363" s="875"/>
      <c r="AC363" s="875"/>
      <c r="AD363" s="876"/>
      <c r="AE363" s="874" t="s">
        <v>273</v>
      </c>
      <c r="AF363" s="875"/>
      <c r="AG363" s="876"/>
      <c r="AH363" s="874" t="s">
        <v>274</v>
      </c>
      <c r="AI363" s="875"/>
      <c r="AJ363" s="876"/>
    </row>
    <row r="364" spans="1:36" ht="12.5">
      <c r="B364" s="816">
        <v>1</v>
      </c>
      <c r="C364" s="817"/>
      <c r="D364" s="817"/>
      <c r="E364" s="817"/>
      <c r="F364" s="817"/>
      <c r="G364" s="818"/>
      <c r="H364" s="877" t="s">
        <v>293</v>
      </c>
      <c r="I364" s="878"/>
      <c r="J364" s="878"/>
      <c r="K364" s="878"/>
      <c r="L364" s="878"/>
      <c r="M364" s="878"/>
      <c r="N364" s="878"/>
      <c r="O364" s="878"/>
      <c r="P364" s="878"/>
      <c r="Q364" s="878"/>
      <c r="R364" s="878"/>
      <c r="S364" s="878"/>
      <c r="T364" s="878"/>
      <c r="U364" s="878"/>
      <c r="V364" s="878"/>
      <c r="W364" s="878"/>
      <c r="X364" s="878"/>
      <c r="Y364" s="878"/>
      <c r="Z364" s="878"/>
      <c r="AA364" s="878"/>
      <c r="AB364" s="878"/>
      <c r="AC364" s="878"/>
      <c r="AD364" s="879"/>
      <c r="AE364" s="816"/>
      <c r="AF364" s="817"/>
      <c r="AG364" s="818"/>
      <c r="AH364" s="816"/>
      <c r="AI364" s="817"/>
      <c r="AJ364" s="818"/>
    </row>
    <row r="365" spans="1:36" ht="12.5">
      <c r="B365" s="816">
        <v>5</v>
      </c>
      <c r="C365" s="817"/>
      <c r="D365" s="817"/>
      <c r="E365" s="817"/>
      <c r="F365" s="817"/>
      <c r="G365" s="818"/>
      <c r="H365" s="877" t="s">
        <v>294</v>
      </c>
      <c r="I365" s="878"/>
      <c r="J365" s="878"/>
      <c r="K365" s="878"/>
      <c r="L365" s="878"/>
      <c r="M365" s="878"/>
      <c r="N365" s="878"/>
      <c r="O365" s="878"/>
      <c r="P365" s="878"/>
      <c r="Q365" s="878"/>
      <c r="R365" s="878"/>
      <c r="S365" s="878"/>
      <c r="T365" s="878"/>
      <c r="U365" s="878"/>
      <c r="V365" s="878"/>
      <c r="W365" s="878"/>
      <c r="X365" s="878"/>
      <c r="Y365" s="878"/>
      <c r="Z365" s="878"/>
      <c r="AA365" s="878"/>
      <c r="AB365" s="878"/>
      <c r="AC365" s="878"/>
      <c r="AD365" s="879"/>
      <c r="AE365" s="816"/>
      <c r="AF365" s="817"/>
      <c r="AG365" s="818"/>
      <c r="AH365" s="816"/>
      <c r="AI365" s="817"/>
      <c r="AJ365" s="818"/>
    </row>
    <row r="366" spans="1:36" ht="12.5">
      <c r="B366" s="816">
        <v>8</v>
      </c>
      <c r="C366" s="817"/>
      <c r="D366" s="817"/>
      <c r="E366" s="817"/>
      <c r="F366" s="817"/>
      <c r="G366" s="818"/>
      <c r="H366" s="877" t="s">
        <v>295</v>
      </c>
      <c r="I366" s="878"/>
      <c r="J366" s="878"/>
      <c r="K366" s="878"/>
      <c r="L366" s="878"/>
      <c r="M366" s="878"/>
      <c r="N366" s="878"/>
      <c r="O366" s="878"/>
      <c r="P366" s="878"/>
      <c r="Q366" s="878"/>
      <c r="R366" s="878"/>
      <c r="S366" s="878"/>
      <c r="T366" s="878"/>
      <c r="U366" s="878"/>
      <c r="V366" s="878"/>
      <c r="W366" s="878"/>
      <c r="X366" s="878"/>
      <c r="Y366" s="878"/>
      <c r="Z366" s="878"/>
      <c r="AA366" s="878"/>
      <c r="AB366" s="878"/>
      <c r="AC366" s="878"/>
      <c r="AD366" s="879"/>
      <c r="AE366" s="816"/>
      <c r="AF366" s="817"/>
      <c r="AG366" s="818"/>
      <c r="AH366" s="816"/>
      <c r="AI366" s="817"/>
      <c r="AJ366" s="818"/>
    </row>
    <row r="367" spans="1:36" ht="11.15" customHeight="1">
      <c r="B367" s="819" t="s">
        <v>296</v>
      </c>
      <c r="C367" s="820"/>
      <c r="D367" s="820"/>
      <c r="E367" s="820"/>
      <c r="F367" s="820"/>
      <c r="G367" s="821"/>
      <c r="H367" s="880" t="s">
        <v>297</v>
      </c>
      <c r="I367" s="880"/>
      <c r="J367" s="880"/>
      <c r="K367" s="880"/>
      <c r="L367" s="880"/>
      <c r="M367" s="880"/>
      <c r="N367" s="880"/>
      <c r="O367" s="880"/>
      <c r="P367" s="880"/>
      <c r="Q367" s="880"/>
      <c r="R367" s="880"/>
      <c r="S367" s="880"/>
      <c r="T367" s="880"/>
      <c r="U367" s="880"/>
      <c r="V367" s="880"/>
      <c r="W367" s="880"/>
      <c r="X367" s="880"/>
      <c r="Y367" s="880"/>
      <c r="Z367" s="880"/>
      <c r="AA367" s="880"/>
      <c r="AB367" s="880"/>
      <c r="AC367" s="880"/>
      <c r="AD367" s="880"/>
      <c r="AE367" s="825"/>
      <c r="AF367" s="826"/>
      <c r="AG367" s="827"/>
      <c r="AH367" s="825"/>
      <c r="AI367" s="826"/>
      <c r="AJ367" s="827"/>
    </row>
    <row r="368" spans="1:36" ht="11.15" customHeight="1">
      <c r="B368" s="828"/>
      <c r="C368" s="829"/>
      <c r="D368" s="829"/>
      <c r="E368" s="829"/>
      <c r="F368" s="829"/>
      <c r="G368" s="830"/>
      <c r="H368" s="880"/>
      <c r="I368" s="880"/>
      <c r="J368" s="880"/>
      <c r="K368" s="880"/>
      <c r="L368" s="880"/>
      <c r="M368" s="880"/>
      <c r="N368" s="880"/>
      <c r="O368" s="880"/>
      <c r="P368" s="880"/>
      <c r="Q368" s="880"/>
      <c r="R368" s="880"/>
      <c r="S368" s="880"/>
      <c r="T368" s="880"/>
      <c r="U368" s="880"/>
      <c r="V368" s="880"/>
      <c r="W368" s="880"/>
      <c r="X368" s="880"/>
      <c r="Y368" s="880"/>
      <c r="Z368" s="880"/>
      <c r="AA368" s="880"/>
      <c r="AB368" s="880"/>
      <c r="AC368" s="880"/>
      <c r="AD368" s="880"/>
      <c r="AE368" s="854"/>
      <c r="AF368" s="855"/>
      <c r="AG368" s="856"/>
      <c r="AH368" s="854"/>
      <c r="AI368" s="855"/>
      <c r="AJ368" s="856"/>
    </row>
    <row r="369" spans="2:37" ht="11.15" customHeight="1">
      <c r="B369" s="828"/>
      <c r="C369" s="829"/>
      <c r="D369" s="829"/>
      <c r="E369" s="829"/>
      <c r="F369" s="829"/>
      <c r="G369" s="830"/>
      <c r="H369" s="880"/>
      <c r="I369" s="880"/>
      <c r="J369" s="880"/>
      <c r="K369" s="880"/>
      <c r="L369" s="880"/>
      <c r="M369" s="880"/>
      <c r="N369" s="880"/>
      <c r="O369" s="880"/>
      <c r="P369" s="880"/>
      <c r="Q369" s="880"/>
      <c r="R369" s="880"/>
      <c r="S369" s="880"/>
      <c r="T369" s="880"/>
      <c r="U369" s="880"/>
      <c r="V369" s="880"/>
      <c r="W369" s="880"/>
      <c r="X369" s="880"/>
      <c r="Y369" s="880"/>
      <c r="Z369" s="880"/>
      <c r="AA369" s="880"/>
      <c r="AB369" s="880"/>
      <c r="AC369" s="880"/>
      <c r="AD369" s="880"/>
      <c r="AE369" s="834"/>
      <c r="AF369" s="835"/>
      <c r="AG369" s="836"/>
      <c r="AH369" s="834"/>
      <c r="AI369" s="835"/>
      <c r="AJ369" s="836"/>
    </row>
    <row r="370" spans="2:37" ht="12.5">
      <c r="B370" s="828"/>
      <c r="C370" s="829"/>
      <c r="D370" s="829"/>
      <c r="E370" s="829"/>
      <c r="F370" s="829"/>
      <c r="G370" s="830"/>
      <c r="H370" s="880" t="s">
        <v>298</v>
      </c>
      <c r="I370" s="880"/>
      <c r="J370" s="880"/>
      <c r="K370" s="880"/>
      <c r="L370" s="880"/>
      <c r="M370" s="880"/>
      <c r="N370" s="880"/>
      <c r="O370" s="880"/>
      <c r="P370" s="880"/>
      <c r="Q370" s="880"/>
      <c r="R370" s="880"/>
      <c r="S370" s="880"/>
      <c r="T370" s="880"/>
      <c r="U370" s="880"/>
      <c r="V370" s="880"/>
      <c r="W370" s="880"/>
      <c r="X370" s="880"/>
      <c r="Y370" s="880"/>
      <c r="Z370" s="880"/>
      <c r="AA370" s="880"/>
      <c r="AB370" s="880"/>
      <c r="AC370" s="880"/>
      <c r="AD370" s="880"/>
      <c r="AE370" s="816"/>
      <c r="AF370" s="817"/>
      <c r="AG370" s="818"/>
      <c r="AH370" s="816"/>
      <c r="AI370" s="817"/>
      <c r="AJ370" s="818"/>
    </row>
    <row r="371" spans="2:37" ht="12.5">
      <c r="B371" s="847"/>
      <c r="C371" s="848"/>
      <c r="D371" s="848"/>
      <c r="E371" s="848"/>
      <c r="F371" s="848"/>
      <c r="G371" s="849"/>
      <c r="H371" s="880" t="s">
        <v>299</v>
      </c>
      <c r="I371" s="880"/>
      <c r="J371" s="880"/>
      <c r="K371" s="880"/>
      <c r="L371" s="880"/>
      <c r="M371" s="880"/>
      <c r="N371" s="880"/>
      <c r="O371" s="880"/>
      <c r="P371" s="880"/>
      <c r="Q371" s="880"/>
      <c r="R371" s="880"/>
      <c r="S371" s="880"/>
      <c r="T371" s="880"/>
      <c r="U371" s="880"/>
      <c r="V371" s="880"/>
      <c r="W371" s="880"/>
      <c r="X371" s="880"/>
      <c r="Y371" s="880"/>
      <c r="Z371" s="880"/>
      <c r="AA371" s="880"/>
      <c r="AB371" s="880"/>
      <c r="AC371" s="880"/>
      <c r="AD371" s="880"/>
      <c r="AE371" s="816"/>
      <c r="AF371" s="817"/>
      <c r="AG371" s="818"/>
      <c r="AH371" s="816"/>
      <c r="AI371" s="817"/>
      <c r="AJ371" s="818"/>
    </row>
    <row r="372" spans="2:37" ht="12.5">
      <c r="B372" s="819" t="s">
        <v>300</v>
      </c>
      <c r="C372" s="820"/>
      <c r="D372" s="820"/>
      <c r="E372" s="820"/>
      <c r="F372" s="820"/>
      <c r="G372" s="821"/>
      <c r="H372" s="880" t="s">
        <v>301</v>
      </c>
      <c r="I372" s="880"/>
      <c r="J372" s="880"/>
      <c r="K372" s="880"/>
      <c r="L372" s="880"/>
      <c r="M372" s="880"/>
      <c r="N372" s="880"/>
      <c r="O372" s="880"/>
      <c r="P372" s="880"/>
      <c r="Q372" s="880"/>
      <c r="R372" s="880"/>
      <c r="S372" s="880"/>
      <c r="T372" s="880"/>
      <c r="U372" s="880"/>
      <c r="V372" s="880"/>
      <c r="W372" s="880"/>
      <c r="X372" s="880"/>
      <c r="Y372" s="880"/>
      <c r="Z372" s="880"/>
      <c r="AA372" s="880"/>
      <c r="AB372" s="880"/>
      <c r="AC372" s="880"/>
      <c r="AD372" s="880"/>
      <c r="AE372" s="816"/>
      <c r="AF372" s="817"/>
      <c r="AG372" s="818"/>
      <c r="AH372" s="816"/>
      <c r="AI372" s="817"/>
      <c r="AJ372" s="818"/>
    </row>
    <row r="373" spans="2:37" ht="12.5">
      <c r="B373" s="828"/>
      <c r="C373" s="829"/>
      <c r="D373" s="829"/>
      <c r="E373" s="829"/>
      <c r="F373" s="829"/>
      <c r="G373" s="830"/>
      <c r="H373" s="880" t="s">
        <v>298</v>
      </c>
      <c r="I373" s="880"/>
      <c r="J373" s="880"/>
      <c r="K373" s="880"/>
      <c r="L373" s="880"/>
      <c r="M373" s="880"/>
      <c r="N373" s="880"/>
      <c r="O373" s="880"/>
      <c r="P373" s="880"/>
      <c r="Q373" s="880"/>
      <c r="R373" s="880"/>
      <c r="S373" s="880"/>
      <c r="T373" s="880"/>
      <c r="U373" s="880"/>
      <c r="V373" s="880"/>
      <c r="W373" s="880"/>
      <c r="X373" s="880"/>
      <c r="Y373" s="880"/>
      <c r="Z373" s="880"/>
      <c r="AA373" s="880"/>
      <c r="AB373" s="880"/>
      <c r="AC373" s="880"/>
      <c r="AD373" s="880"/>
      <c r="AE373" s="816"/>
      <c r="AF373" s="817"/>
      <c r="AG373" s="818"/>
      <c r="AH373" s="816"/>
      <c r="AI373" s="817"/>
      <c r="AJ373" s="818"/>
    </row>
    <row r="374" spans="2:37" ht="12.5">
      <c r="B374" s="847"/>
      <c r="C374" s="848"/>
      <c r="D374" s="848"/>
      <c r="E374" s="848"/>
      <c r="F374" s="848"/>
      <c r="G374" s="849"/>
      <c r="H374" s="880" t="s">
        <v>302</v>
      </c>
      <c r="I374" s="880"/>
      <c r="J374" s="880"/>
      <c r="K374" s="880"/>
      <c r="L374" s="880"/>
      <c r="M374" s="880"/>
      <c r="N374" s="880"/>
      <c r="O374" s="880"/>
      <c r="P374" s="880"/>
      <c r="Q374" s="880"/>
      <c r="R374" s="880"/>
      <c r="S374" s="880"/>
      <c r="T374" s="880"/>
      <c r="U374" s="880"/>
      <c r="V374" s="880"/>
      <c r="W374" s="880"/>
      <c r="X374" s="880"/>
      <c r="Y374" s="880"/>
      <c r="Z374" s="880"/>
      <c r="AA374" s="880"/>
      <c r="AB374" s="880"/>
      <c r="AC374" s="880"/>
      <c r="AD374" s="880"/>
      <c r="AE374" s="816"/>
      <c r="AF374" s="817"/>
      <c r="AG374" s="818"/>
      <c r="AH374" s="816"/>
      <c r="AI374" s="817"/>
      <c r="AJ374" s="818"/>
    </row>
    <row r="375" spans="2:37" ht="12.5">
      <c r="B375" s="819" t="s">
        <v>303</v>
      </c>
      <c r="C375" s="820"/>
      <c r="D375" s="820"/>
      <c r="E375" s="820"/>
      <c r="F375" s="820"/>
      <c r="G375" s="821"/>
      <c r="H375" s="880" t="s">
        <v>304</v>
      </c>
      <c r="I375" s="880"/>
      <c r="J375" s="880"/>
      <c r="K375" s="880"/>
      <c r="L375" s="880"/>
      <c r="M375" s="880"/>
      <c r="N375" s="880"/>
      <c r="O375" s="880"/>
      <c r="P375" s="880"/>
      <c r="Q375" s="880"/>
      <c r="R375" s="880"/>
      <c r="S375" s="880"/>
      <c r="T375" s="880"/>
      <c r="U375" s="880"/>
      <c r="V375" s="880"/>
      <c r="W375" s="880"/>
      <c r="X375" s="880"/>
      <c r="Y375" s="880"/>
      <c r="Z375" s="880"/>
      <c r="AA375" s="880"/>
      <c r="AB375" s="880"/>
      <c r="AC375" s="880"/>
      <c r="AD375" s="880"/>
      <c r="AE375" s="816"/>
      <c r="AF375" s="817"/>
      <c r="AG375" s="818"/>
      <c r="AH375" s="816"/>
      <c r="AI375" s="817"/>
      <c r="AJ375" s="818"/>
    </row>
    <row r="376" spans="2:37" ht="12.5">
      <c r="B376" s="847"/>
      <c r="C376" s="848"/>
      <c r="D376" s="848"/>
      <c r="E376" s="848"/>
      <c r="F376" s="848"/>
      <c r="G376" s="849"/>
      <c r="H376" s="880" t="s">
        <v>299</v>
      </c>
      <c r="I376" s="880"/>
      <c r="J376" s="880"/>
      <c r="K376" s="880"/>
      <c r="L376" s="880"/>
      <c r="M376" s="880"/>
      <c r="N376" s="880"/>
      <c r="O376" s="880"/>
      <c r="P376" s="880"/>
      <c r="Q376" s="880"/>
      <c r="R376" s="880"/>
      <c r="S376" s="880"/>
      <c r="T376" s="880"/>
      <c r="U376" s="880"/>
      <c r="V376" s="880"/>
      <c r="W376" s="880"/>
      <c r="X376" s="880"/>
      <c r="Y376" s="880"/>
      <c r="Z376" s="880"/>
      <c r="AA376" s="880"/>
      <c r="AB376" s="880"/>
      <c r="AC376" s="880"/>
      <c r="AD376" s="880"/>
      <c r="AE376" s="816"/>
      <c r="AF376" s="817"/>
      <c r="AG376" s="818"/>
      <c r="AH376" s="816"/>
      <c r="AI376" s="817"/>
      <c r="AJ376" s="818"/>
    </row>
    <row r="377" spans="2:37" ht="12.5">
      <c r="B377" s="816" t="s">
        <v>305</v>
      </c>
      <c r="C377" s="817"/>
      <c r="D377" s="817"/>
      <c r="E377" s="817"/>
      <c r="F377" s="817"/>
      <c r="G377" s="818"/>
      <c r="H377" s="881" t="s">
        <v>306</v>
      </c>
      <c r="I377" s="881"/>
      <c r="J377" s="881"/>
      <c r="K377" s="881"/>
      <c r="L377" s="881"/>
      <c r="M377" s="881"/>
      <c r="N377" s="881"/>
      <c r="O377" s="881"/>
      <c r="P377" s="881"/>
      <c r="Q377" s="881"/>
      <c r="R377" s="881"/>
      <c r="S377" s="881"/>
      <c r="T377" s="881"/>
      <c r="U377" s="881"/>
      <c r="V377" s="881"/>
      <c r="W377" s="881"/>
      <c r="X377" s="881"/>
      <c r="Y377" s="881"/>
      <c r="Z377" s="881"/>
      <c r="AA377" s="881"/>
      <c r="AB377" s="881"/>
      <c r="AC377" s="881"/>
      <c r="AD377" s="881"/>
      <c r="AE377" s="816"/>
      <c r="AF377" s="817"/>
      <c r="AG377" s="818"/>
      <c r="AH377" s="816"/>
      <c r="AI377" s="817"/>
      <c r="AJ377" s="818"/>
    </row>
    <row r="378" spans="2:37" ht="8.5" customHeight="1">
      <c r="W378" s="145"/>
      <c r="X378" s="145"/>
      <c r="Y378" s="145"/>
      <c r="Z378" s="145"/>
      <c r="AA378" s="145"/>
      <c r="AB378" s="145"/>
      <c r="AC378" s="145"/>
      <c r="AD378" s="145"/>
      <c r="AE378" s="145"/>
      <c r="AF378" s="145"/>
      <c r="AG378" s="145"/>
      <c r="AH378" s="145"/>
      <c r="AI378" s="145"/>
      <c r="AJ378" s="145"/>
      <c r="AK378" s="145"/>
    </row>
    <row r="379" spans="2:37" ht="15" customHeight="1">
      <c r="B379" s="873" t="s">
        <v>307</v>
      </c>
      <c r="C379" s="873"/>
      <c r="D379" s="873"/>
      <c r="E379" s="873"/>
      <c r="F379" s="873"/>
      <c r="G379" s="873"/>
      <c r="H379" s="873"/>
      <c r="I379" s="873"/>
      <c r="J379" s="873"/>
      <c r="K379" s="873"/>
      <c r="L379" s="873"/>
      <c r="M379" s="873"/>
      <c r="N379" s="873"/>
      <c r="O379" s="873"/>
      <c r="P379" s="873"/>
      <c r="Q379" s="873"/>
      <c r="R379" s="873"/>
      <c r="S379" s="873"/>
      <c r="T379" s="873"/>
      <c r="U379" s="873"/>
      <c r="V379" s="873"/>
      <c r="W379" s="873"/>
      <c r="X379" s="873"/>
      <c r="Y379" s="873"/>
      <c r="Z379" s="873"/>
      <c r="AA379" s="873"/>
      <c r="AB379" s="873"/>
      <c r="AC379" s="873"/>
      <c r="AD379" s="873"/>
      <c r="AE379" s="873"/>
      <c r="AF379" s="873"/>
      <c r="AG379" s="873"/>
      <c r="AH379" s="873"/>
      <c r="AI379" s="873"/>
      <c r="AJ379" s="873"/>
      <c r="AK379" s="145"/>
    </row>
    <row r="380" spans="2:37" ht="12.5">
      <c r="B380" s="882" t="s">
        <v>271</v>
      </c>
      <c r="C380" s="882"/>
      <c r="D380" s="882" t="s">
        <v>272</v>
      </c>
      <c r="E380" s="882"/>
      <c r="F380" s="882"/>
      <c r="G380" s="882"/>
      <c r="H380" s="882"/>
      <c r="I380" s="882"/>
      <c r="J380" s="882"/>
      <c r="K380" s="882"/>
      <c r="L380" s="882"/>
      <c r="M380" s="882"/>
      <c r="N380" s="882"/>
      <c r="O380" s="882"/>
      <c r="P380" s="882"/>
      <c r="Q380" s="882"/>
      <c r="R380" s="882"/>
      <c r="S380" s="882"/>
      <c r="T380" s="882"/>
      <c r="U380" s="882"/>
      <c r="V380" s="882"/>
      <c r="W380" s="882"/>
      <c r="X380" s="882"/>
      <c r="Y380" s="882"/>
      <c r="Z380" s="882"/>
      <c r="AA380" s="882"/>
      <c r="AB380" s="882"/>
      <c r="AC380" s="882"/>
      <c r="AD380" s="882"/>
      <c r="AE380" s="882" t="s">
        <v>273</v>
      </c>
      <c r="AF380" s="882"/>
      <c r="AG380" s="882"/>
      <c r="AH380" s="883" t="s">
        <v>274</v>
      </c>
      <c r="AI380" s="884"/>
      <c r="AJ380" s="885"/>
      <c r="AK380" s="145"/>
    </row>
    <row r="381" spans="2:37" ht="135.75" customHeight="1">
      <c r="B381" s="886" t="s">
        <v>275</v>
      </c>
      <c r="C381" s="886"/>
      <c r="D381" s="887" t="s">
        <v>308</v>
      </c>
      <c r="E381" s="887"/>
      <c r="F381" s="887"/>
      <c r="G381" s="887"/>
      <c r="H381" s="887"/>
      <c r="I381" s="887"/>
      <c r="J381" s="887"/>
      <c r="K381" s="887"/>
      <c r="L381" s="887"/>
      <c r="M381" s="887"/>
      <c r="N381" s="887"/>
      <c r="O381" s="887"/>
      <c r="P381" s="887"/>
      <c r="Q381" s="887"/>
      <c r="R381" s="887"/>
      <c r="S381" s="887"/>
      <c r="T381" s="887"/>
      <c r="U381" s="887"/>
      <c r="V381" s="887"/>
      <c r="W381" s="887"/>
      <c r="X381" s="887"/>
      <c r="Y381" s="887"/>
      <c r="Z381" s="887"/>
      <c r="AA381" s="887"/>
      <c r="AB381" s="887"/>
      <c r="AC381" s="887"/>
      <c r="AD381" s="887"/>
      <c r="AE381" s="888"/>
      <c r="AF381" s="888"/>
      <c r="AG381" s="888"/>
      <c r="AH381" s="889"/>
      <c r="AI381" s="890"/>
      <c r="AJ381" s="891"/>
      <c r="AK381" s="145"/>
    </row>
    <row r="382" spans="2:37" ht="15" customHeight="1">
      <c r="B382" s="892"/>
      <c r="C382" s="892"/>
      <c r="D382" s="892"/>
      <c r="E382" s="892"/>
      <c r="F382" s="892"/>
      <c r="G382" s="892"/>
      <c r="H382" s="893"/>
      <c r="I382" s="892"/>
      <c r="J382" s="892"/>
      <c r="K382" s="892"/>
      <c r="L382" s="892"/>
      <c r="M382" s="892"/>
      <c r="N382" s="894"/>
      <c r="O382" s="894"/>
      <c r="P382" s="892"/>
      <c r="Q382" s="892"/>
      <c r="R382" s="892"/>
      <c r="S382" s="892"/>
      <c r="T382" s="892"/>
      <c r="U382" s="892"/>
      <c r="V382" s="895" t="str">
        <f t="shared" ref="V382:V383" si="0">$J$24&amp;" "&amp;$J$26&amp;IF($J$28&lt;&gt;""," "&amp;$J$28,"")</f>
        <v xml:space="preserve"> </v>
      </c>
      <c r="W382" s="895"/>
      <c r="X382" s="895"/>
      <c r="Y382" s="895"/>
      <c r="Z382" s="895"/>
      <c r="AA382" s="895"/>
      <c r="AB382" s="895"/>
      <c r="AC382" s="895"/>
      <c r="AD382" s="895"/>
      <c r="AE382" s="895"/>
      <c r="AF382" s="895"/>
      <c r="AG382" s="895"/>
      <c r="AH382" s="895"/>
      <c r="AI382" s="895"/>
      <c r="AJ382" s="895"/>
      <c r="AK382" s="145"/>
    </row>
    <row r="383" spans="2:37" ht="15" customHeight="1">
      <c r="N383" s="116"/>
      <c r="O383" s="116"/>
      <c r="P383" s="136" t="s">
        <v>66</v>
      </c>
      <c r="Q383" s="136"/>
      <c r="R383" s="136"/>
      <c r="S383" s="136"/>
      <c r="T383" s="136"/>
      <c r="U383" s="136"/>
      <c r="V383" s="896" t="str">
        <f t="shared" si="0"/>
        <v xml:space="preserve"> </v>
      </c>
      <c r="W383" s="896"/>
      <c r="X383" s="896"/>
      <c r="Y383" s="896"/>
      <c r="Z383" s="896"/>
      <c r="AA383" s="896"/>
      <c r="AB383" s="896"/>
      <c r="AC383" s="896"/>
      <c r="AD383" s="896"/>
      <c r="AE383" s="896"/>
      <c r="AF383" s="896"/>
      <c r="AG383" s="896"/>
      <c r="AH383" s="896"/>
      <c r="AI383" s="896"/>
      <c r="AJ383" s="896"/>
      <c r="AK383" s="145"/>
    </row>
  </sheetData>
  <mergeCells count="593">
    <mergeCell ref="B381:C381"/>
    <mergeCell ref="D381:AD381"/>
    <mergeCell ref="AE381:AG381"/>
    <mergeCell ref="AH381:AJ381"/>
    <mergeCell ref="V382:AJ383"/>
    <mergeCell ref="B377:G377"/>
    <mergeCell ref="H377:AD377"/>
    <mergeCell ref="AE377:AG377"/>
    <mergeCell ref="AH377:AJ377"/>
    <mergeCell ref="B379:AJ379"/>
    <mergeCell ref="B380:C380"/>
    <mergeCell ref="D380:AD380"/>
    <mergeCell ref="AE380:AG380"/>
    <mergeCell ref="AH380:AJ380"/>
    <mergeCell ref="B375:G376"/>
    <mergeCell ref="H375:AD375"/>
    <mergeCell ref="AE375:AG375"/>
    <mergeCell ref="AH375:AJ375"/>
    <mergeCell ref="H376:AD376"/>
    <mergeCell ref="AE376:AG376"/>
    <mergeCell ref="AH376:AJ376"/>
    <mergeCell ref="B372:G374"/>
    <mergeCell ref="H372:AD372"/>
    <mergeCell ref="AE372:AG372"/>
    <mergeCell ref="AH372:AJ372"/>
    <mergeCell ref="H373:AD373"/>
    <mergeCell ref="AE373:AG373"/>
    <mergeCell ref="AH373:AJ373"/>
    <mergeCell ref="H374:AD374"/>
    <mergeCell ref="AE374:AG374"/>
    <mergeCell ref="AH374:AJ374"/>
    <mergeCell ref="B367:G371"/>
    <mergeCell ref="H367:AD369"/>
    <mergeCell ref="AE367:AG369"/>
    <mergeCell ref="AH367:AJ369"/>
    <mergeCell ref="H370:AD370"/>
    <mergeCell ref="AE370:AG370"/>
    <mergeCell ref="AH370:AJ370"/>
    <mergeCell ref="H371:AD371"/>
    <mergeCell ref="AE371:AG371"/>
    <mergeCell ref="AH371:AJ371"/>
    <mergeCell ref="B365:G365"/>
    <mergeCell ref="H365:AD365"/>
    <mergeCell ref="AE365:AG365"/>
    <mergeCell ref="AH365:AJ365"/>
    <mergeCell ref="B366:G366"/>
    <mergeCell ref="H366:AD366"/>
    <mergeCell ref="AE366:AG366"/>
    <mergeCell ref="AH366:AJ366"/>
    <mergeCell ref="B362:AJ362"/>
    <mergeCell ref="B363:G363"/>
    <mergeCell ref="H363:AD363"/>
    <mergeCell ref="AE363:AG363"/>
    <mergeCell ref="AH363:AJ363"/>
    <mergeCell ref="B364:G364"/>
    <mergeCell ref="H364:AD364"/>
    <mergeCell ref="AE364:AG364"/>
    <mergeCell ref="AH364:AJ364"/>
    <mergeCell ref="B356:G360"/>
    <mergeCell ref="H356:AD358"/>
    <mergeCell ref="AE356:AG358"/>
    <mergeCell ref="AH356:AJ358"/>
    <mergeCell ref="H359:AD360"/>
    <mergeCell ref="AE359:AG360"/>
    <mergeCell ref="AH359:AJ360"/>
    <mergeCell ref="AH351:AJ351"/>
    <mergeCell ref="B352:G354"/>
    <mergeCell ref="H352:AD354"/>
    <mergeCell ref="AE352:AG354"/>
    <mergeCell ref="AH352:AJ354"/>
    <mergeCell ref="B355:G355"/>
    <mergeCell ref="H355:AD355"/>
    <mergeCell ref="AE355:AG355"/>
    <mergeCell ref="AH355:AJ355"/>
    <mergeCell ref="B349:G349"/>
    <mergeCell ref="H349:AD349"/>
    <mergeCell ref="AE349:AG349"/>
    <mergeCell ref="AH349:AJ349"/>
    <mergeCell ref="B350:G351"/>
    <mergeCell ref="H350:AD350"/>
    <mergeCell ref="AE350:AG350"/>
    <mergeCell ref="AH350:AJ350"/>
    <mergeCell ref="H351:AD351"/>
    <mergeCell ref="AE351:AG351"/>
    <mergeCell ref="B346:G348"/>
    <mergeCell ref="H346:AD346"/>
    <mergeCell ref="AE346:AG346"/>
    <mergeCell ref="AH346:AJ346"/>
    <mergeCell ref="H347:AD347"/>
    <mergeCell ref="AE347:AG347"/>
    <mergeCell ref="AH347:AJ347"/>
    <mergeCell ref="H348:AD348"/>
    <mergeCell ref="AE348:AG348"/>
    <mergeCell ref="AH348:AJ348"/>
    <mergeCell ref="B344:G345"/>
    <mergeCell ref="H344:AD344"/>
    <mergeCell ref="AE344:AG344"/>
    <mergeCell ref="AH344:AJ344"/>
    <mergeCell ref="H345:AD345"/>
    <mergeCell ref="AE345:AG345"/>
    <mergeCell ref="AH345:AJ345"/>
    <mergeCell ref="B340:G343"/>
    <mergeCell ref="H340:AD341"/>
    <mergeCell ref="AE340:AG341"/>
    <mergeCell ref="AH340:AJ341"/>
    <mergeCell ref="H342:AD342"/>
    <mergeCell ref="AE342:AG342"/>
    <mergeCell ref="AH342:AJ342"/>
    <mergeCell ref="H343:AD343"/>
    <mergeCell ref="AE343:AG343"/>
    <mergeCell ref="AH343:AJ343"/>
    <mergeCell ref="B338:G338"/>
    <mergeCell ref="H338:AD338"/>
    <mergeCell ref="AE338:AG338"/>
    <mergeCell ref="AH338:AJ338"/>
    <mergeCell ref="B339:G339"/>
    <mergeCell ref="H339:AD339"/>
    <mergeCell ref="AE339:AG339"/>
    <mergeCell ref="AH339:AJ339"/>
    <mergeCell ref="C326:AJ326"/>
    <mergeCell ref="V329:AJ329"/>
    <mergeCell ref="T331:AJ331"/>
    <mergeCell ref="P332:AJ333"/>
    <mergeCell ref="B335:AJ335"/>
    <mergeCell ref="B337:AJ337"/>
    <mergeCell ref="C294:AJ304"/>
    <mergeCell ref="C305:AJ313"/>
    <mergeCell ref="C314:AJ319"/>
    <mergeCell ref="C320:AJ323"/>
    <mergeCell ref="E324:I325"/>
    <mergeCell ref="J324:K324"/>
    <mergeCell ref="M324:R325"/>
    <mergeCell ref="D237:AA238"/>
    <mergeCell ref="D243:AJ244"/>
    <mergeCell ref="B247:AJ247"/>
    <mergeCell ref="C249:AJ249"/>
    <mergeCell ref="C250:AJ278"/>
    <mergeCell ref="C279:AJ293"/>
    <mergeCell ref="AD233:AD234"/>
    <mergeCell ref="AE233:AF234"/>
    <mergeCell ref="AG233:AI236"/>
    <mergeCell ref="AJ233:AJ236"/>
    <mergeCell ref="X235:Z236"/>
    <mergeCell ref="AA235:AB236"/>
    <mergeCell ref="AC235:AC236"/>
    <mergeCell ref="AD235:AD236"/>
    <mergeCell ref="AE235:AF236"/>
    <mergeCell ref="C233:L236"/>
    <mergeCell ref="M233:R236"/>
    <mergeCell ref="S233:W236"/>
    <mergeCell ref="X233:Z234"/>
    <mergeCell ref="AA233:AB234"/>
    <mergeCell ref="AC233:AC234"/>
    <mergeCell ref="AD229:AD230"/>
    <mergeCell ref="AE229:AF230"/>
    <mergeCell ref="AG229:AI232"/>
    <mergeCell ref="AJ229:AJ232"/>
    <mergeCell ref="X231:Z232"/>
    <mergeCell ref="AA231:AB232"/>
    <mergeCell ref="AC231:AC232"/>
    <mergeCell ref="AD231:AD232"/>
    <mergeCell ref="AE231:AF232"/>
    <mergeCell ref="C229:L232"/>
    <mergeCell ref="M229:R232"/>
    <mergeCell ref="S229:W232"/>
    <mergeCell ref="X229:Z230"/>
    <mergeCell ref="AA229:AB230"/>
    <mergeCell ref="AC229:AC230"/>
    <mergeCell ref="AD225:AD226"/>
    <mergeCell ref="AE225:AF226"/>
    <mergeCell ref="AG225:AI228"/>
    <mergeCell ref="AJ225:AJ228"/>
    <mergeCell ref="X227:Z228"/>
    <mergeCell ref="AA227:AB228"/>
    <mergeCell ref="AC227:AC228"/>
    <mergeCell ref="AD227:AD228"/>
    <mergeCell ref="AE227:AF228"/>
    <mergeCell ref="C225:L228"/>
    <mergeCell ref="M225:R228"/>
    <mergeCell ref="S225:W228"/>
    <mergeCell ref="X225:Z226"/>
    <mergeCell ref="AA225:AB226"/>
    <mergeCell ref="AC225:AC226"/>
    <mergeCell ref="AD221:AD222"/>
    <mergeCell ref="AE221:AF222"/>
    <mergeCell ref="AG221:AI224"/>
    <mergeCell ref="AJ221:AJ224"/>
    <mergeCell ref="X223:Z224"/>
    <mergeCell ref="AA223:AB224"/>
    <mergeCell ref="AC223:AC224"/>
    <mergeCell ref="AD223:AD224"/>
    <mergeCell ref="AE223:AF224"/>
    <mergeCell ref="C221:L224"/>
    <mergeCell ref="M221:R224"/>
    <mergeCell ref="S221:W224"/>
    <mergeCell ref="X221:Z222"/>
    <mergeCell ref="AA221:AB222"/>
    <mergeCell ref="AC221:AC222"/>
    <mergeCell ref="AD217:AD218"/>
    <mergeCell ref="AE217:AF218"/>
    <mergeCell ref="AG217:AI220"/>
    <mergeCell ref="AJ217:AJ220"/>
    <mergeCell ref="X219:Z220"/>
    <mergeCell ref="AA219:AB220"/>
    <mergeCell ref="AC219:AC220"/>
    <mergeCell ref="AD219:AD220"/>
    <mergeCell ref="AE219:AF220"/>
    <mergeCell ref="C217:L220"/>
    <mergeCell ref="M217:R220"/>
    <mergeCell ref="S217:W220"/>
    <mergeCell ref="X217:Z218"/>
    <mergeCell ref="AA217:AB218"/>
    <mergeCell ref="AC217:AC218"/>
    <mergeCell ref="AD213:AD214"/>
    <mergeCell ref="AE213:AF214"/>
    <mergeCell ref="AG213:AI216"/>
    <mergeCell ref="AJ213:AJ216"/>
    <mergeCell ref="X215:Z216"/>
    <mergeCell ref="AA215:AB216"/>
    <mergeCell ref="AC215:AC216"/>
    <mergeCell ref="AD215:AD216"/>
    <mergeCell ref="AE215:AF216"/>
    <mergeCell ref="C213:L216"/>
    <mergeCell ref="M213:R216"/>
    <mergeCell ref="S213:W216"/>
    <mergeCell ref="X213:Z214"/>
    <mergeCell ref="AA213:AB214"/>
    <mergeCell ref="AC213:AC214"/>
    <mergeCell ref="AD209:AD210"/>
    <mergeCell ref="AE209:AF210"/>
    <mergeCell ref="AG209:AI212"/>
    <mergeCell ref="AJ209:AJ212"/>
    <mergeCell ref="X211:Z212"/>
    <mergeCell ref="AA211:AB212"/>
    <mergeCell ref="AC211:AC212"/>
    <mergeCell ref="AD211:AD212"/>
    <mergeCell ref="AE211:AF212"/>
    <mergeCell ref="C209:L212"/>
    <mergeCell ref="M209:R212"/>
    <mergeCell ref="S209:W212"/>
    <mergeCell ref="X209:Z210"/>
    <mergeCell ref="AA209:AB210"/>
    <mergeCell ref="AC209:AC210"/>
    <mergeCell ref="B203:AJ203"/>
    <mergeCell ref="C205:AJ206"/>
    <mergeCell ref="C207:L208"/>
    <mergeCell ref="M207:R208"/>
    <mergeCell ref="S207:W208"/>
    <mergeCell ref="X207:Z208"/>
    <mergeCell ref="AA207:AF208"/>
    <mergeCell ref="AG207:AI208"/>
    <mergeCell ref="AJ207:AJ208"/>
    <mergeCell ref="C195:J196"/>
    <mergeCell ref="K195:Y196"/>
    <mergeCell ref="Z195:AJ200"/>
    <mergeCell ref="C197:J198"/>
    <mergeCell ref="K197:Y198"/>
    <mergeCell ref="C199:J200"/>
    <mergeCell ref="K199:Y200"/>
    <mergeCell ref="K184:M184"/>
    <mergeCell ref="C185:J186"/>
    <mergeCell ref="K185:Y186"/>
    <mergeCell ref="B190:AJ190"/>
    <mergeCell ref="C191:AJ192"/>
    <mergeCell ref="C193:J194"/>
    <mergeCell ref="K193:S194"/>
    <mergeCell ref="T193:Y194"/>
    <mergeCell ref="Z193:AJ194"/>
    <mergeCell ref="C177:J178"/>
    <mergeCell ref="K177:Y178"/>
    <mergeCell ref="Z177:AJ186"/>
    <mergeCell ref="C179:J180"/>
    <mergeCell ref="K179:Y180"/>
    <mergeCell ref="C181:J182"/>
    <mergeCell ref="K181:Y182"/>
    <mergeCell ref="C183:J184"/>
    <mergeCell ref="K183:M183"/>
    <mergeCell ref="N183:Y184"/>
    <mergeCell ref="C169:F169"/>
    <mergeCell ref="G169:AJ169"/>
    <mergeCell ref="C170:F170"/>
    <mergeCell ref="G170:AJ170"/>
    <mergeCell ref="C173:AJ174"/>
    <mergeCell ref="C175:J176"/>
    <mergeCell ref="K175:S176"/>
    <mergeCell ref="T175:Y176"/>
    <mergeCell ref="Z175:AJ176"/>
    <mergeCell ref="C166:F166"/>
    <mergeCell ref="G166:AJ166"/>
    <mergeCell ref="C167:F167"/>
    <mergeCell ref="G167:AJ167"/>
    <mergeCell ref="C168:F168"/>
    <mergeCell ref="G168:AJ168"/>
    <mergeCell ref="S160:AJ160"/>
    <mergeCell ref="L161:R161"/>
    <mergeCell ref="S161:AJ161"/>
    <mergeCell ref="L162:R162"/>
    <mergeCell ref="S162:AJ162"/>
    <mergeCell ref="C165:AJ165"/>
    <mergeCell ref="D157:K157"/>
    <mergeCell ref="L157:R157"/>
    <mergeCell ref="S157:AJ157"/>
    <mergeCell ref="C158:C162"/>
    <mergeCell ref="D158:K162"/>
    <mergeCell ref="L158:R158"/>
    <mergeCell ref="S158:AJ158"/>
    <mergeCell ref="L159:R159"/>
    <mergeCell ref="S159:AJ159"/>
    <mergeCell ref="L160:R160"/>
    <mergeCell ref="S153:AJ153"/>
    <mergeCell ref="L154:R154"/>
    <mergeCell ref="S154:AJ154"/>
    <mergeCell ref="C155:C156"/>
    <mergeCell ref="D155:K156"/>
    <mergeCell ref="L155:R156"/>
    <mergeCell ref="S155:AJ156"/>
    <mergeCell ref="AC148:AJ149"/>
    <mergeCell ref="S149:U149"/>
    <mergeCell ref="C151:K151"/>
    <mergeCell ref="L151:R151"/>
    <mergeCell ref="S151:AJ151"/>
    <mergeCell ref="C152:C154"/>
    <mergeCell ref="D152:K154"/>
    <mergeCell ref="L152:R152"/>
    <mergeCell ref="S152:AJ152"/>
    <mergeCell ref="L153:R153"/>
    <mergeCell ref="C148:H149"/>
    <mergeCell ref="I148:O149"/>
    <mergeCell ref="P148:R149"/>
    <mergeCell ref="S148:U148"/>
    <mergeCell ref="V148:Y149"/>
    <mergeCell ref="Z148:AB149"/>
    <mergeCell ref="U146:AA147"/>
    <mergeCell ref="AB146:AC147"/>
    <mergeCell ref="AD146:AD147"/>
    <mergeCell ref="AE146:AF147"/>
    <mergeCell ref="AG146:AG147"/>
    <mergeCell ref="AH146:AJ147"/>
    <mergeCell ref="C146:K147"/>
    <mergeCell ref="L146:M147"/>
    <mergeCell ref="N146:N147"/>
    <mergeCell ref="O146:P147"/>
    <mergeCell ref="Q146:Q147"/>
    <mergeCell ref="R146:T147"/>
    <mergeCell ref="C140:K141"/>
    <mergeCell ref="L140:AJ141"/>
    <mergeCell ref="C142:K143"/>
    <mergeCell ref="L142:AJ143"/>
    <mergeCell ref="C144:K145"/>
    <mergeCell ref="L144:AJ145"/>
    <mergeCell ref="AE131:AF132"/>
    <mergeCell ref="AG131:AG132"/>
    <mergeCell ref="AH131:AJ132"/>
    <mergeCell ref="B135:AJ135"/>
    <mergeCell ref="C138:K139"/>
    <mergeCell ref="L138:V139"/>
    <mergeCell ref="W138:AA139"/>
    <mergeCell ref="AB138:AJ139"/>
    <mergeCell ref="H131:M132"/>
    <mergeCell ref="N131:S132"/>
    <mergeCell ref="T131:U132"/>
    <mergeCell ref="V131:V132"/>
    <mergeCell ref="W131:Y132"/>
    <mergeCell ref="Z131:AD132"/>
    <mergeCell ref="AE125:AF126"/>
    <mergeCell ref="AG125:AG126"/>
    <mergeCell ref="AH125:AJ126"/>
    <mergeCell ref="C127:G132"/>
    <mergeCell ref="H127:M128"/>
    <mergeCell ref="N127:AJ128"/>
    <mergeCell ref="H129:M130"/>
    <mergeCell ref="N129:S130"/>
    <mergeCell ref="T129:Y130"/>
    <mergeCell ref="Z129:AJ130"/>
    <mergeCell ref="H125:M126"/>
    <mergeCell ref="N125:S126"/>
    <mergeCell ref="T125:U126"/>
    <mergeCell ref="V125:V126"/>
    <mergeCell ref="W125:Y126"/>
    <mergeCell ref="Z125:AD126"/>
    <mergeCell ref="AE119:AF120"/>
    <mergeCell ref="AG119:AG120"/>
    <mergeCell ref="AH119:AJ120"/>
    <mergeCell ref="C121:G126"/>
    <mergeCell ref="H121:M122"/>
    <mergeCell ref="N121:AJ122"/>
    <mergeCell ref="H123:M124"/>
    <mergeCell ref="N123:S124"/>
    <mergeCell ref="T123:Y124"/>
    <mergeCell ref="Z123:AJ124"/>
    <mergeCell ref="H119:M120"/>
    <mergeCell ref="N119:S120"/>
    <mergeCell ref="T119:U120"/>
    <mergeCell ref="V119:V120"/>
    <mergeCell ref="W119:Y120"/>
    <mergeCell ref="Z119:AD120"/>
    <mergeCell ref="C111:G112"/>
    <mergeCell ref="H111:M112"/>
    <mergeCell ref="N111:AJ112"/>
    <mergeCell ref="C115:G120"/>
    <mergeCell ref="H115:M116"/>
    <mergeCell ref="N115:AJ116"/>
    <mergeCell ref="H117:M118"/>
    <mergeCell ref="N117:S118"/>
    <mergeCell ref="T117:Y118"/>
    <mergeCell ref="Z117:AJ118"/>
    <mergeCell ref="W107:Y108"/>
    <mergeCell ref="Z107:AD108"/>
    <mergeCell ref="AE107:AF108"/>
    <mergeCell ref="AG107:AG108"/>
    <mergeCell ref="AH107:AJ108"/>
    <mergeCell ref="C110:AJ110"/>
    <mergeCell ref="P99:R99"/>
    <mergeCell ref="C100:K101"/>
    <mergeCell ref="L100:R101"/>
    <mergeCell ref="C105:G108"/>
    <mergeCell ref="H105:M106"/>
    <mergeCell ref="N105:AJ106"/>
    <mergeCell ref="H107:M108"/>
    <mergeCell ref="N107:S108"/>
    <mergeCell ref="T107:U108"/>
    <mergeCell ref="V107:V108"/>
    <mergeCell ref="C96:K97"/>
    <mergeCell ref="L96:R97"/>
    <mergeCell ref="T96:V98"/>
    <mergeCell ref="W96:AJ98"/>
    <mergeCell ref="C98:K99"/>
    <mergeCell ref="L98:M98"/>
    <mergeCell ref="N98:O98"/>
    <mergeCell ref="P98:R98"/>
    <mergeCell ref="L99:M99"/>
    <mergeCell ref="N99:O99"/>
    <mergeCell ref="I91:N93"/>
    <mergeCell ref="O91:R93"/>
    <mergeCell ref="T92:V94"/>
    <mergeCell ref="W92:AJ94"/>
    <mergeCell ref="C94:K95"/>
    <mergeCell ref="L94:R95"/>
    <mergeCell ref="O85:R86"/>
    <mergeCell ref="I87:N88"/>
    <mergeCell ref="O87:R88"/>
    <mergeCell ref="T88:V90"/>
    <mergeCell ref="W88:AJ90"/>
    <mergeCell ref="I89:N90"/>
    <mergeCell ref="O89:R90"/>
    <mergeCell ref="C76:AJ77"/>
    <mergeCell ref="C78:H80"/>
    <mergeCell ref="I78:AJ80"/>
    <mergeCell ref="L82:AJ82"/>
    <mergeCell ref="C83:H93"/>
    <mergeCell ref="I83:N84"/>
    <mergeCell ref="O83:R84"/>
    <mergeCell ref="T83:V86"/>
    <mergeCell ref="W83:AJ86"/>
    <mergeCell ref="I85:N86"/>
    <mergeCell ref="AA71:AE74"/>
    <mergeCell ref="AF71:AJ74"/>
    <mergeCell ref="C73:Q74"/>
    <mergeCell ref="U73:V74"/>
    <mergeCell ref="W73:W74"/>
    <mergeCell ref="X73:X74"/>
    <mergeCell ref="Y73:Z74"/>
    <mergeCell ref="C71:Q72"/>
    <mergeCell ref="R71:T74"/>
    <mergeCell ref="U71:V72"/>
    <mergeCell ref="W71:W72"/>
    <mergeCell ref="X71:X72"/>
    <mergeCell ref="Y71:Z72"/>
    <mergeCell ref="AA67:AE70"/>
    <mergeCell ref="AF67:AJ70"/>
    <mergeCell ref="C69:Q70"/>
    <mergeCell ref="U69:V70"/>
    <mergeCell ref="W69:W70"/>
    <mergeCell ref="X69:X70"/>
    <mergeCell ref="Y69:Z70"/>
    <mergeCell ref="C67:Q68"/>
    <mergeCell ref="R67:T70"/>
    <mergeCell ref="U67:V68"/>
    <mergeCell ref="W67:W68"/>
    <mergeCell ref="X67:X68"/>
    <mergeCell ref="Y67:Z68"/>
    <mergeCell ref="AA63:AE66"/>
    <mergeCell ref="AF63:AJ66"/>
    <mergeCell ref="C65:Q66"/>
    <mergeCell ref="U65:V66"/>
    <mergeCell ref="W65:W66"/>
    <mergeCell ref="X65:X66"/>
    <mergeCell ref="Y65:Z66"/>
    <mergeCell ref="C63:Q64"/>
    <mergeCell ref="R63:T66"/>
    <mergeCell ref="U63:V64"/>
    <mergeCell ref="W63:W64"/>
    <mergeCell ref="X63:X64"/>
    <mergeCell ref="Y63:Z64"/>
    <mergeCell ref="Y59:Z60"/>
    <mergeCell ref="AA59:AE62"/>
    <mergeCell ref="AF59:AJ62"/>
    <mergeCell ref="C61:Q62"/>
    <mergeCell ref="U61:V62"/>
    <mergeCell ref="W61:W62"/>
    <mergeCell ref="X61:X62"/>
    <mergeCell ref="Y61:Z62"/>
    <mergeCell ref="C58:Q58"/>
    <mergeCell ref="C59:Q60"/>
    <mergeCell ref="R59:T62"/>
    <mergeCell ref="U59:V60"/>
    <mergeCell ref="W59:W60"/>
    <mergeCell ref="X59:X60"/>
    <mergeCell ref="AC50:AJ51"/>
    <mergeCell ref="S51:U51"/>
    <mergeCell ref="V52:AJ52"/>
    <mergeCell ref="B55:AJ55"/>
    <mergeCell ref="C56:AJ56"/>
    <mergeCell ref="C57:Q57"/>
    <mergeCell ref="R57:T58"/>
    <mergeCell ref="U57:Z58"/>
    <mergeCell ref="AA57:AE58"/>
    <mergeCell ref="AF57:AJ58"/>
    <mergeCell ref="C50:H51"/>
    <mergeCell ref="I50:O51"/>
    <mergeCell ref="P50:R51"/>
    <mergeCell ref="S50:U50"/>
    <mergeCell ref="V50:Y51"/>
    <mergeCell ref="Z50:AB51"/>
    <mergeCell ref="AC46:AJ47"/>
    <mergeCell ref="S47:U47"/>
    <mergeCell ref="C48:H49"/>
    <mergeCell ref="I48:Y49"/>
    <mergeCell ref="Z48:AD49"/>
    <mergeCell ref="AE48:AJ49"/>
    <mergeCell ref="C46:H47"/>
    <mergeCell ref="I46:O47"/>
    <mergeCell ref="P46:R47"/>
    <mergeCell ref="S46:U46"/>
    <mergeCell ref="V46:Y47"/>
    <mergeCell ref="Z46:AB47"/>
    <mergeCell ref="C40:I41"/>
    <mergeCell ref="J40:Y41"/>
    <mergeCell ref="Z40:AC41"/>
    <mergeCell ref="AD40:AJ41"/>
    <mergeCell ref="C44:H45"/>
    <mergeCell ref="I44:Y45"/>
    <mergeCell ref="Z44:AD45"/>
    <mergeCell ref="AE44:AJ45"/>
    <mergeCell ref="C38:I39"/>
    <mergeCell ref="J38:T39"/>
    <mergeCell ref="U38:Y39"/>
    <mergeCell ref="Z38:AC38"/>
    <mergeCell ref="AD38:AJ39"/>
    <mergeCell ref="Z39:AC39"/>
    <mergeCell ref="C34:I35"/>
    <mergeCell ref="J34:AJ35"/>
    <mergeCell ref="C36:I37"/>
    <mergeCell ref="J36:T37"/>
    <mergeCell ref="U36:Y37"/>
    <mergeCell ref="Z36:AC36"/>
    <mergeCell ref="AD36:AJ37"/>
    <mergeCell ref="Z37:AC37"/>
    <mergeCell ref="AG30:AG31"/>
    <mergeCell ref="AH30:AJ31"/>
    <mergeCell ref="C32:I33"/>
    <mergeCell ref="J32:T33"/>
    <mergeCell ref="U32:Y33"/>
    <mergeCell ref="Z32:AJ33"/>
    <mergeCell ref="C30:I31"/>
    <mergeCell ref="J30:T31"/>
    <mergeCell ref="U30:Y31"/>
    <mergeCell ref="Z30:AB31"/>
    <mergeCell ref="AC30:AC31"/>
    <mergeCell ref="AD30:AF31"/>
    <mergeCell ref="S20:T21"/>
    <mergeCell ref="C24:I25"/>
    <mergeCell ref="J24:AJ25"/>
    <mergeCell ref="C26:I27"/>
    <mergeCell ref="J26:AJ27"/>
    <mergeCell ref="C28:I29"/>
    <mergeCell ref="J28:AJ29"/>
    <mergeCell ref="AE15:AJ22"/>
    <mergeCell ref="C16:T17"/>
    <mergeCell ref="C20:D21"/>
    <mergeCell ref="E20:F21"/>
    <mergeCell ref="G20:H21"/>
    <mergeCell ref="I20:J21"/>
    <mergeCell ref="K20:L21"/>
    <mergeCell ref="M20:N21"/>
    <mergeCell ref="O20:P21"/>
    <mergeCell ref="Q20:R21"/>
    <mergeCell ref="B2:AI2"/>
    <mergeCell ref="B3:AI3"/>
    <mergeCell ref="P4:Y4"/>
    <mergeCell ref="AE4:AI5"/>
    <mergeCell ref="C6:AJ12"/>
    <mergeCell ref="B13:AJ13"/>
  </mergeCells>
  <conditionalFormatting sqref="C166:F170">
    <cfRule type="cellIs" dxfId="157" priority="3" operator="equal">
      <formula>""</formula>
    </cfRule>
  </conditionalFormatting>
  <conditionalFormatting sqref="C105:G108">
    <cfRule type="containsBlanks" dxfId="156" priority="37">
      <formula>LEN(TRIM(C105))=0</formula>
    </cfRule>
  </conditionalFormatting>
  <conditionalFormatting sqref="C111:G112">
    <cfRule type="containsBlanks" dxfId="155" priority="36">
      <formula>LEN(TRIM(C111))=0</formula>
    </cfRule>
  </conditionalFormatting>
  <conditionalFormatting sqref="C115:G132">
    <cfRule type="containsBlanks" dxfId="154" priority="21">
      <formula>LEN(TRIM(C115))=0</formula>
    </cfRule>
  </conditionalFormatting>
  <conditionalFormatting sqref="C59:Q70">
    <cfRule type="expression" dxfId="153" priority="56">
      <formula>C59=""</formula>
    </cfRule>
  </conditionalFormatting>
  <conditionalFormatting sqref="C16:T17">
    <cfRule type="containsBlanks" dxfId="152" priority="11">
      <formula>LEN(TRIM(C16))=0</formula>
    </cfRule>
  </conditionalFormatting>
  <conditionalFormatting sqref="C213:AJ224">
    <cfRule type="expression" dxfId="151" priority="2">
      <formula>$C$209="Fresh Graduate"</formula>
    </cfRule>
    <cfRule type="cellIs" dxfId="150" priority="63" operator="equal">
      <formula>""</formula>
    </cfRule>
  </conditionalFormatting>
  <conditionalFormatting sqref="I44">
    <cfRule type="expression" dxfId="149" priority="117">
      <formula>$I$44=""</formula>
    </cfRule>
  </conditionalFormatting>
  <conditionalFormatting sqref="I46">
    <cfRule type="expression" dxfId="148" priority="119">
      <formula>I46=""</formula>
    </cfRule>
  </conditionalFormatting>
  <conditionalFormatting sqref="I48">
    <cfRule type="expression" dxfId="147" priority="17">
      <formula>$I$48=""</formula>
    </cfRule>
  </conditionalFormatting>
  <conditionalFormatting sqref="I50">
    <cfRule type="expression" dxfId="146" priority="16">
      <formula>I50=""</formula>
    </cfRule>
  </conditionalFormatting>
  <conditionalFormatting sqref="I148:O149">
    <cfRule type="expression" dxfId="144" priority="80" stopIfTrue="1">
      <formula>$L$138="Self-employed"</formula>
    </cfRule>
    <cfRule type="expression" dxfId="143" priority="83" stopIfTrue="1">
      <formula>$L$138="Fresh Graduate"</formula>
    </cfRule>
    <cfRule type="expression" dxfId="142" priority="89" stopIfTrue="1">
      <formula>$L$138="Unemployed"</formula>
    </cfRule>
    <cfRule type="expression" dxfId="145" priority="121">
      <formula>I148=""</formula>
    </cfRule>
  </conditionalFormatting>
  <conditionalFormatting sqref="J26">
    <cfRule type="expression" dxfId="141" priority="134">
      <formula>J26=""</formula>
    </cfRule>
  </conditionalFormatting>
  <conditionalFormatting sqref="J28">
    <cfRule type="expression" dxfId="140" priority="1">
      <formula>J28=""</formula>
    </cfRule>
  </conditionalFormatting>
  <conditionalFormatting sqref="J30">
    <cfRule type="containsBlanks" dxfId="139" priority="138">
      <formula>LEN(TRIM(J30))=0</formula>
    </cfRule>
  </conditionalFormatting>
  <conditionalFormatting sqref="J32">
    <cfRule type="containsBlanks" dxfId="138" priority="69">
      <formula>LEN(TRIM(J32))=0</formula>
    </cfRule>
  </conditionalFormatting>
  <conditionalFormatting sqref="J34">
    <cfRule type="expression" dxfId="137" priority="129">
      <formula>J34=""</formula>
    </cfRule>
  </conditionalFormatting>
  <conditionalFormatting sqref="J36">
    <cfRule type="expression" dxfId="136" priority="130">
      <formula>J36=""</formula>
    </cfRule>
  </conditionalFormatting>
  <conditionalFormatting sqref="J38">
    <cfRule type="expression" dxfId="135" priority="131">
      <formula>J38=""</formula>
    </cfRule>
  </conditionalFormatting>
  <conditionalFormatting sqref="J40:Y41">
    <cfRule type="containsBlanks" dxfId="134" priority="97">
      <formula>LEN(TRIM(J40))=0</formula>
    </cfRule>
  </conditionalFormatting>
  <conditionalFormatting sqref="K175:S176 Z175:AJ186 K177:Y182 N183 K185:Y186 K193:S194 Z193:AJ194 K195:Y200">
    <cfRule type="expression" dxfId="132" priority="76">
      <formula>$L$138="Fresh Graduate"</formula>
    </cfRule>
    <cfRule type="expression" dxfId="133" priority="77">
      <formula>$L$138="Self-employed"</formula>
    </cfRule>
    <cfRule type="expression" dxfId="131" priority="78">
      <formula>$L$138="Unemployed"</formula>
    </cfRule>
  </conditionalFormatting>
  <conditionalFormatting sqref="L138">
    <cfRule type="containsBlanks" dxfId="130" priority="137">
      <formula>LEN(TRIM(L138))=0</formula>
    </cfRule>
  </conditionalFormatting>
  <conditionalFormatting sqref="L140 L142">
    <cfRule type="expression" dxfId="129" priority="128">
      <formula>L140=""</formula>
    </cfRule>
  </conditionalFormatting>
  <conditionalFormatting sqref="L144">
    <cfRule type="expression" dxfId="128" priority="127">
      <formula>L144=""</formula>
    </cfRule>
  </conditionalFormatting>
  <conditionalFormatting sqref="L146:M147">
    <cfRule type="expression" dxfId="127" priority="126">
      <formula>L146=""</formula>
    </cfRule>
  </conditionalFormatting>
  <conditionalFormatting sqref="L94:R95">
    <cfRule type="expression" dxfId="126" priority="48">
      <formula>AND($O$91="Others",$L$94="")</formula>
    </cfRule>
  </conditionalFormatting>
  <conditionalFormatting sqref="L96:R97">
    <cfRule type="notContainsBlanks" dxfId="124" priority="19">
      <formula>LEN(TRIM(L96))&gt;0</formula>
    </cfRule>
    <cfRule type="expression" dxfId="125" priority="46">
      <formula>$O$91&lt;&gt;""</formula>
    </cfRule>
  </conditionalFormatting>
  <conditionalFormatting sqref="L99:R99">
    <cfRule type="notContainsBlanks" dxfId="123" priority="18">
      <formula>LEN(TRIM(L99))&gt;0</formula>
    </cfRule>
    <cfRule type="expression" dxfId="122" priority="47">
      <formula>$O$91&lt;&gt;""</formula>
    </cfRule>
  </conditionalFormatting>
  <conditionalFormatting sqref="L146:T147">
    <cfRule type="expression" dxfId="120" priority="85" stopIfTrue="1">
      <formula>$L$138="Fresh Graduate"</formula>
    </cfRule>
    <cfRule type="expression" dxfId="121" priority="91" stopIfTrue="1">
      <formula>$L$138="Unemployed"</formula>
    </cfRule>
  </conditionalFormatting>
  <conditionalFormatting sqref="L140:AJ145">
    <cfRule type="expression" dxfId="118" priority="86" stopIfTrue="1">
      <formula>$L$138="Self-employed"</formula>
    </cfRule>
    <cfRule type="expression" dxfId="117" priority="87" stopIfTrue="1">
      <formula>$L$138="Fresh Graduate"</formula>
    </cfRule>
    <cfRule type="expression" dxfId="119" priority="92" stopIfTrue="1">
      <formula>$L$138="Unemployed"</formula>
    </cfRule>
  </conditionalFormatting>
  <conditionalFormatting sqref="M209 S209 C209">
    <cfRule type="cellIs" dxfId="116" priority="10" operator="equal">
      <formula>""</formula>
    </cfRule>
  </conditionalFormatting>
  <conditionalFormatting sqref="M209:AJ212">
    <cfRule type="expression" dxfId="113" priority="4">
      <formula>$C$209="Fresh Graduate"</formula>
    </cfRule>
    <cfRule type="expression" dxfId="114" priority="5">
      <formula>$C$209="Self-employed"</formula>
    </cfRule>
    <cfRule type="expression" dxfId="115" priority="6">
      <formula>$C$209="Unemployed"</formula>
    </cfRule>
  </conditionalFormatting>
  <conditionalFormatting sqref="N105">
    <cfRule type="expression" dxfId="110" priority="105">
      <formula>$C$105="No"</formula>
    </cfRule>
    <cfRule type="notContainsBlanks" dxfId="111" priority="106">
      <formula>LEN(TRIM(N105))&gt;0</formula>
    </cfRule>
    <cfRule type="expression" dxfId="112" priority="136">
      <formula>$C$105="Yes"</formula>
    </cfRule>
  </conditionalFormatting>
  <conditionalFormatting sqref="N111">
    <cfRule type="expression" dxfId="109" priority="99">
      <formula>$C$111="No"</formula>
    </cfRule>
    <cfRule type="notContainsBlanks" dxfId="108" priority="100">
      <formula>LEN(TRIM(N111))&gt;0</formula>
    </cfRule>
    <cfRule type="expression" dxfId="107" priority="101">
      <formula>$C$111="Yes"</formula>
    </cfRule>
  </conditionalFormatting>
  <conditionalFormatting sqref="N105:AJ106">
    <cfRule type="expression" dxfId="106" priority="95">
      <formula>$C$105=""</formula>
    </cfRule>
  </conditionalFormatting>
  <conditionalFormatting sqref="N111:AJ112">
    <cfRule type="expression" dxfId="105" priority="93">
      <formula>$C$111=""</formula>
    </cfRule>
  </conditionalFormatting>
  <conditionalFormatting sqref="N115:AJ116 N117:S118 T119:U120 AH119:AJ120 Z117:AJ118 W119:Y120 AE119:AF120">
    <cfRule type="expression" dxfId="104" priority="44">
      <formula>$C$115="Yes"</formula>
    </cfRule>
  </conditionalFormatting>
  <conditionalFormatting sqref="N115:AJ116 N117:S118 T119:U120 AJ120 N121:AJ122 N123:S124 Z123:AJ124 N127:AJ128 N129:S130 Z129:AJ130">
    <cfRule type="notContainsBlanks" dxfId="103" priority="35">
      <formula>LEN(TRIM(N115))&gt;0</formula>
    </cfRule>
  </conditionalFormatting>
  <conditionalFormatting sqref="N115:AJ116 N117:S118 Z117:AJ118 T119:Y120 AE119:AJ120">
    <cfRule type="expression" dxfId="102" priority="43">
      <formula>$C$115="No"</formula>
    </cfRule>
    <cfRule type="expression" dxfId="101" priority="62">
      <formula>$C$115=""</formula>
    </cfRule>
  </conditionalFormatting>
  <conditionalFormatting sqref="N121:AJ122 N123:S124 Z123:AJ124 T125 V125:W125 AE125 AG125:AH125">
    <cfRule type="expression" dxfId="100" priority="41">
      <formula>$C$121="No"</formula>
    </cfRule>
    <cfRule type="expression" dxfId="99" priority="45">
      <formula>$C$121=""</formula>
    </cfRule>
  </conditionalFormatting>
  <conditionalFormatting sqref="N121:AJ122 N123:S124 Z123:AJ124 T125 AE125 AH125 W125">
    <cfRule type="expression" dxfId="98" priority="42">
      <formula>$C$121="Yes"</formula>
    </cfRule>
  </conditionalFormatting>
  <conditionalFormatting sqref="N127:AJ128 N129:S130 Z129:AJ130 T131 V131:W131 AE131 AG131:AH131">
    <cfRule type="expression" dxfId="97" priority="38">
      <formula>$C$127=""</formula>
    </cfRule>
    <cfRule type="expression" dxfId="96" priority="39">
      <formula>$C$127="No"</formula>
    </cfRule>
  </conditionalFormatting>
  <conditionalFormatting sqref="N127:AJ128 N129:S130 Z129:AJ130 T131 W131 AE131 AH131">
    <cfRule type="expression" dxfId="95" priority="40">
      <formula>$C$127="Yes"</formula>
    </cfRule>
  </conditionalFormatting>
  <conditionalFormatting sqref="O146:P147">
    <cfRule type="expression" dxfId="94" priority="125">
      <formula>O146=""</formula>
    </cfRule>
  </conditionalFormatting>
  <conditionalFormatting sqref="O83:R93">
    <cfRule type="containsBlanks" dxfId="93" priority="12">
      <formula>LEN(TRIM(O83))=0</formula>
    </cfRule>
  </conditionalFormatting>
  <conditionalFormatting sqref="R59:T70">
    <cfRule type="containsBlanks" dxfId="92" priority="55">
      <formula>LEN(TRIM(R59))=0</formula>
    </cfRule>
  </conditionalFormatting>
  <conditionalFormatting sqref="R71:T74">
    <cfRule type="expression" dxfId="91" priority="74">
      <formula>$C$71=""</formula>
    </cfRule>
  </conditionalFormatting>
  <conditionalFormatting sqref="R146:T147">
    <cfRule type="expression" dxfId="90" priority="124">
      <formula>R146=""</formula>
    </cfRule>
  </conditionalFormatting>
  <conditionalFormatting sqref="S47">
    <cfRule type="containsBlanks" dxfId="89" priority="29">
      <formula>LEN(TRIM(S47))=0</formula>
    </cfRule>
  </conditionalFormatting>
  <conditionalFormatting sqref="S51">
    <cfRule type="containsBlanks" dxfId="88" priority="24">
      <formula>LEN(TRIM(S51))=0</formula>
    </cfRule>
  </conditionalFormatting>
  <conditionalFormatting sqref="S149">
    <cfRule type="containsBlanks" dxfId="87" priority="34">
      <formula>LEN(TRIM(S149))=0</formula>
    </cfRule>
  </conditionalFormatting>
  <conditionalFormatting sqref="S217 S221 S225 S229 S233">
    <cfRule type="expression" dxfId="85" priority="107">
      <formula>$S217&lt;&gt;""</formula>
    </cfRule>
    <cfRule type="expression" dxfId="86" priority="108">
      <formula>$C217&lt;&gt;""</formula>
    </cfRule>
  </conditionalFormatting>
  <conditionalFormatting sqref="S213:W216">
    <cfRule type="notContainsBlanks" dxfId="83" priority="72">
      <formula>LEN(TRIM(S213))&gt;0</formula>
    </cfRule>
    <cfRule type="expression" dxfId="84" priority="73">
      <formula>$C$213&lt;&gt;""</formula>
    </cfRule>
  </conditionalFormatting>
  <conditionalFormatting sqref="T131 AE131 AH131 W131:Y132">
    <cfRule type="notContainsBlanks" dxfId="82" priority="20">
      <formula>LEN(TRIM(T131))&gt;0</formula>
    </cfRule>
  </conditionalFormatting>
  <conditionalFormatting sqref="T107:U108">
    <cfRule type="notContainsBlanks" dxfId="81" priority="102">
      <formula>LEN(TRIM(T107))&gt;0</formula>
    </cfRule>
    <cfRule type="expression" dxfId="80" priority="104">
      <formula>C105="Yes"</formula>
    </cfRule>
  </conditionalFormatting>
  <conditionalFormatting sqref="T125:U126 AE125:AF126 AH125:AJ126">
    <cfRule type="notContainsBlanks" dxfId="79" priority="23">
      <formula>LEN(TRIM(T125))&gt;0</formula>
    </cfRule>
  </conditionalFormatting>
  <conditionalFormatting sqref="V46">
    <cfRule type="expression" dxfId="77" priority="30" stopIfTrue="1">
      <formula>$L$138="Self-employed"</formula>
    </cfRule>
    <cfRule type="expression" dxfId="76" priority="31" stopIfTrue="1">
      <formula>$L$138="Fresh Graduate"</formula>
    </cfRule>
    <cfRule type="expression" dxfId="75" priority="32" stopIfTrue="1">
      <formula>$L$138="Unemployed"</formula>
    </cfRule>
    <cfRule type="expression" dxfId="78" priority="33">
      <formula>V46=""</formula>
    </cfRule>
  </conditionalFormatting>
  <conditionalFormatting sqref="V50">
    <cfRule type="expression" dxfId="73" priority="25" stopIfTrue="1">
      <formula>$L$138="Self-employed"</formula>
    </cfRule>
    <cfRule type="expression" dxfId="72" priority="26" stopIfTrue="1">
      <formula>$L$138="Fresh Graduate"</formula>
    </cfRule>
    <cfRule type="expression" dxfId="71" priority="27" stopIfTrue="1">
      <formula>$L$138="Unemployed"</formula>
    </cfRule>
    <cfRule type="expression" dxfId="74" priority="28">
      <formula>V50=""</formula>
    </cfRule>
  </conditionalFormatting>
  <conditionalFormatting sqref="V148 AC148:AJ149">
    <cfRule type="expression" dxfId="68" priority="81" stopIfTrue="1">
      <formula>$L$138="Self-employed"</formula>
    </cfRule>
    <cfRule type="expression" dxfId="69" priority="82" stopIfTrue="1">
      <formula>$L$138="Fresh Graduate"</formula>
    </cfRule>
    <cfRule type="expression" dxfId="70" priority="88" stopIfTrue="1">
      <formula>$L$138="Unemployed"</formula>
    </cfRule>
    <cfRule type="expression" dxfId="67" priority="120">
      <formula>V148=""</formula>
    </cfRule>
  </conditionalFormatting>
  <conditionalFormatting sqref="V329:AJ329">
    <cfRule type="containsBlanks" dxfId="66" priority="61">
      <formula>LEN(TRIM(V329))=0</formula>
    </cfRule>
  </conditionalFormatting>
  <conditionalFormatting sqref="V382:AJ383">
    <cfRule type="containsBlanks" dxfId="65" priority="60">
      <formula>LEN(TRIM(V382))=0</formula>
    </cfRule>
  </conditionalFormatting>
  <conditionalFormatting sqref="W59:W70 Y59:Z70">
    <cfRule type="containsBlanks" dxfId="64" priority="49">
      <formula>LEN(TRIM(W59))=0</formula>
    </cfRule>
  </conditionalFormatting>
  <conditionalFormatting sqref="W59:W74 Y59:Z74">
    <cfRule type="notContainsBlanks" dxfId="63" priority="14">
      <formula>LEN(TRIM(W59))&gt;0</formula>
    </cfRule>
  </conditionalFormatting>
  <conditionalFormatting sqref="W125:Y126">
    <cfRule type="notContainsBlanks" dxfId="62" priority="22">
      <formula>LEN(TRIM(W125))&gt;0</formula>
    </cfRule>
  </conditionalFormatting>
  <conditionalFormatting sqref="X209 AG209 AJ209 X211 AC211 AE211">
    <cfRule type="cellIs" dxfId="61" priority="7" operator="equal">
      <formula>""</formula>
    </cfRule>
  </conditionalFormatting>
  <conditionalFormatting sqref="X229:Z230">
    <cfRule type="expression" dxfId="59" priority="109">
      <formula>X229&lt;&gt;""</formula>
    </cfRule>
    <cfRule type="expression" dxfId="60" priority="110">
      <formula>$C229&lt;&gt;""</formula>
    </cfRule>
  </conditionalFormatting>
  <conditionalFormatting sqref="Z32">
    <cfRule type="expression" dxfId="58" priority="157">
      <formula>AH30=""</formula>
    </cfRule>
  </conditionalFormatting>
  <conditionalFormatting sqref="Z37">
    <cfRule type="containsBlanks" dxfId="57" priority="52">
      <formula>LEN(TRIM(Z37))=0</formula>
    </cfRule>
  </conditionalFormatting>
  <conditionalFormatting sqref="Z39">
    <cfRule type="containsBlanks" dxfId="56" priority="50">
      <formula>LEN(TRIM(Z39))=0</formula>
    </cfRule>
  </conditionalFormatting>
  <conditionalFormatting sqref="Z30:AB31">
    <cfRule type="expression" dxfId="55" priority="133">
      <formula>$Z$30=""</formula>
    </cfRule>
  </conditionalFormatting>
  <conditionalFormatting sqref="Z32:AC33">
    <cfRule type="expression" dxfId="54" priority="140">
      <formula>AD30=""</formula>
    </cfRule>
  </conditionalFormatting>
  <conditionalFormatting sqref="Z32:AG33">
    <cfRule type="expression" dxfId="53" priority="141">
      <formula>Z30=""</formula>
    </cfRule>
  </conditionalFormatting>
  <conditionalFormatting sqref="Z117:AJ118 W119:Y120 AE119:AF120 AH119:AJ120">
    <cfRule type="notContainsBlanks" dxfId="52" priority="15">
      <formula>LEN(TRIM(W117))&gt;0</formula>
    </cfRule>
  </conditionalFormatting>
  <conditionalFormatting sqref="AA32:AA33 Z33">
    <cfRule type="expression" dxfId="51" priority="150">
      <formula>AI30=""</formula>
    </cfRule>
  </conditionalFormatting>
  <conditionalFormatting sqref="AA59 AA63 AA67 AA71">
    <cfRule type="expression" dxfId="47" priority="111">
      <formula>AA59&lt;&gt;""</formula>
    </cfRule>
    <cfRule type="expression" dxfId="46" priority="112">
      <formula>C59="Higher Education"</formula>
    </cfRule>
    <cfRule type="expression" dxfId="50" priority="113">
      <formula>$C59="Upper Secondary Education"</formula>
    </cfRule>
    <cfRule type="expression" dxfId="49" priority="114">
      <formula>$C59="Lower Secondary Education"</formula>
    </cfRule>
    <cfRule type="expression" dxfId="48" priority="115">
      <formula>$C59="Primary Education"</formula>
    </cfRule>
  </conditionalFormatting>
  <conditionalFormatting sqref="AB32:AC33">
    <cfRule type="expression" dxfId="45" priority="139">
      <formula>#REF!=""</formula>
    </cfRule>
  </conditionalFormatting>
  <conditionalFormatting sqref="AB146:AC147">
    <cfRule type="expression" dxfId="44" priority="123">
      <formula>AB146=""</formula>
    </cfRule>
  </conditionalFormatting>
  <conditionalFormatting sqref="AB146:AH146 AB147:AG147">
    <cfRule type="expression" dxfId="43" priority="79" stopIfTrue="1">
      <formula>$L$138="Self-employed"</formula>
    </cfRule>
    <cfRule type="expression" dxfId="42" priority="84" stopIfTrue="1">
      <formula>$L$138="Fresh Graduate"</formula>
    </cfRule>
    <cfRule type="expression" dxfId="41" priority="90" stopIfTrue="1">
      <formula>$L$138="Unemployed"</formula>
    </cfRule>
  </conditionalFormatting>
  <conditionalFormatting sqref="AB138:AJ139">
    <cfRule type="containsBlanks" dxfId="40" priority="54">
      <formula>LEN(TRIM(AB138))=0</formula>
    </cfRule>
  </conditionalFormatting>
  <conditionalFormatting sqref="AC46">
    <cfRule type="expression" dxfId="39" priority="118">
      <formula>AC46=""</formula>
    </cfRule>
  </conditionalFormatting>
  <conditionalFormatting sqref="AC50">
    <cfRule type="expression" dxfId="38" priority="66">
      <formula>AC50=""</formula>
    </cfRule>
  </conditionalFormatting>
  <conditionalFormatting sqref="AC209:AC210">
    <cfRule type="cellIs" dxfId="37" priority="9" operator="equal">
      <formula>0</formula>
    </cfRule>
  </conditionalFormatting>
  <conditionalFormatting sqref="AD32">
    <cfRule type="expression" dxfId="36" priority="158">
      <formula>AH30=""</formula>
    </cfRule>
  </conditionalFormatting>
  <conditionalFormatting sqref="AD36">
    <cfRule type="containsBlanks" dxfId="35" priority="53">
      <formula>LEN(TRIM(AD36))=0</formula>
    </cfRule>
  </conditionalFormatting>
  <conditionalFormatting sqref="AD38">
    <cfRule type="containsBlanks" dxfId="34" priority="51">
      <formula>LEN(TRIM(AD38))=0</formula>
    </cfRule>
  </conditionalFormatting>
  <conditionalFormatting sqref="AD40">
    <cfRule type="expression" dxfId="33" priority="71">
      <formula>$AD$40=""</formula>
    </cfRule>
  </conditionalFormatting>
  <conditionalFormatting sqref="AD30:AF31">
    <cfRule type="expression" dxfId="32" priority="132">
      <formula>$AD$30=""</formula>
    </cfRule>
  </conditionalFormatting>
  <conditionalFormatting sqref="AD32:AF33">
    <cfRule type="expression" dxfId="31" priority="142">
      <formula>AK30=""</formula>
    </cfRule>
  </conditionalFormatting>
  <conditionalFormatting sqref="AD40:AJ41">
    <cfRule type="cellIs" dxfId="30" priority="70" operator="between">
      <formula>"YES"</formula>
      <formula>"NO"</formula>
    </cfRule>
  </conditionalFormatting>
  <conditionalFormatting sqref="AE32:AE33 AD33">
    <cfRule type="expression" dxfId="29" priority="151">
      <formula>AI30=""</formula>
    </cfRule>
  </conditionalFormatting>
  <conditionalFormatting sqref="AE44">
    <cfRule type="expression" dxfId="28" priority="116">
      <formula>$AE$44=""</formula>
    </cfRule>
  </conditionalFormatting>
  <conditionalFormatting sqref="AE364:AE366">
    <cfRule type="containsText" dxfId="27" priority="68" operator="containsText" text="No">
      <formula>NOT(ISERROR(SEARCH("No",AE364)))</formula>
    </cfRule>
  </conditionalFormatting>
  <conditionalFormatting sqref="AE377">
    <cfRule type="containsText" dxfId="26" priority="75" operator="containsText" text="No">
      <formula>NOT(ISERROR(SEARCH("No",AE377)))</formula>
    </cfRule>
  </conditionalFormatting>
  <conditionalFormatting sqref="AE146:AF147">
    <cfRule type="expression" dxfId="25" priority="122">
      <formula>AE146=""</formula>
    </cfRule>
  </conditionalFormatting>
  <conditionalFormatting sqref="AE209:AF210">
    <cfRule type="cellIs" dxfId="24" priority="8" operator="equal">
      <formula>0</formula>
    </cfRule>
  </conditionalFormatting>
  <conditionalFormatting sqref="AE339:AG358 AE359">
    <cfRule type="notContainsBlanks" dxfId="23" priority="13">
      <formula>LEN(TRIM(AE339))&gt;0</formula>
    </cfRule>
    <cfRule type="cellIs" dxfId="21" priority="65" operator="equal">
      <formula>""</formula>
    </cfRule>
    <cfRule type="containsText" dxfId="22" priority="67" operator="containsText" text="No">
      <formula>NOT(ISERROR(SEARCH("No",AE339)))</formula>
    </cfRule>
  </conditionalFormatting>
  <conditionalFormatting sqref="AE107:AH107 T107:Y108 AE108:AG108">
    <cfRule type="expression" dxfId="20" priority="94">
      <formula>$C$105=""</formula>
    </cfRule>
    <cfRule type="expression" dxfId="19" priority="96">
      <formula>$C$105="No"</formula>
    </cfRule>
  </conditionalFormatting>
  <conditionalFormatting sqref="AE4:AI5">
    <cfRule type="expression" dxfId="18" priority="57">
      <formula>$AE$4=""</formula>
    </cfRule>
  </conditionalFormatting>
  <conditionalFormatting sqref="AE48:AJ49">
    <cfRule type="expression" dxfId="17" priority="58">
      <formula>$AE$48=""</formula>
    </cfRule>
  </conditionalFormatting>
  <conditionalFormatting sqref="AF32:AG33">
    <cfRule type="expression" dxfId="16" priority="143">
      <formula>#REF!=""</formula>
    </cfRule>
  </conditionalFormatting>
  <conditionalFormatting sqref="AF59:AJ70">
    <cfRule type="containsBlanks" dxfId="15" priority="59">
      <formula>LEN(TRIM(AF59))=0</formula>
    </cfRule>
  </conditionalFormatting>
  <conditionalFormatting sqref="AG32:AG33 AH33">
    <cfRule type="expression" dxfId="14" priority="145">
      <formula>#REF!=""</formula>
    </cfRule>
  </conditionalFormatting>
  <conditionalFormatting sqref="AH30">
    <cfRule type="expression" dxfId="13" priority="152">
      <formula>$AH$30=""</formula>
    </cfRule>
  </conditionalFormatting>
  <conditionalFormatting sqref="AH32">
    <cfRule type="expression" dxfId="12" priority="153">
      <formula>#REF!=""</formula>
    </cfRule>
    <cfRule type="expression" dxfId="11" priority="154">
      <formula>#REF!=""</formula>
    </cfRule>
  </conditionalFormatting>
  <conditionalFormatting sqref="AH107 W107:Y108 AE107:AF108">
    <cfRule type="notContainsBlanks" dxfId="10" priority="98">
      <formula>LEN(TRIM(W107))&gt;0</formula>
    </cfRule>
    <cfRule type="expression" dxfId="9" priority="103">
      <formula>$C$105="Yes"</formula>
    </cfRule>
  </conditionalFormatting>
  <conditionalFormatting sqref="AH146 J24">
    <cfRule type="expression" dxfId="8" priority="135">
      <formula>J24=""</formula>
    </cfRule>
  </conditionalFormatting>
  <conditionalFormatting sqref="AH146">
    <cfRule type="expression" dxfId="7" priority="64">
      <formula>AH146=""</formula>
    </cfRule>
  </conditionalFormatting>
  <conditionalFormatting sqref="AH32:AI32">
    <cfRule type="expression" dxfId="6" priority="155">
      <formula>#REF!=""</formula>
    </cfRule>
  </conditionalFormatting>
  <conditionalFormatting sqref="AH33:AI33">
    <cfRule type="expression" dxfId="5" priority="144">
      <formula>#REF!=""</formula>
    </cfRule>
    <cfRule type="expression" dxfId="4" priority="146">
      <formula>AH31=""</formula>
    </cfRule>
  </conditionalFormatting>
  <conditionalFormatting sqref="AI32">
    <cfRule type="expression" dxfId="3" priority="156">
      <formula>AH30=""</formula>
    </cfRule>
  </conditionalFormatting>
  <conditionalFormatting sqref="AI32:AJ33">
    <cfRule type="expression" dxfId="2" priority="148">
      <formula>AK30=""</formula>
    </cfRule>
  </conditionalFormatting>
  <conditionalFormatting sqref="AJ32:AJ33">
    <cfRule type="expression" dxfId="1" priority="147">
      <formula>#REF!=""</formula>
    </cfRule>
    <cfRule type="expression" dxfId="0" priority="149">
      <formula>AJ30=""</formula>
    </cfRule>
  </conditionalFormatting>
  <dataValidations count="25">
    <dataValidation allowBlank="1" showInputMessage="1" showErrorMessage="1" prompt="Period of Working is calculated automatically._x000a_&quot;Please enter From / To&quot;" sqref="X209:Z210" xr:uid="{6261B675-1DB7-48D7-B3A4-674EA731BA6B}"/>
    <dataValidation type="list" allowBlank="1" showInputMessage="1" showErrorMessage="1" sqref="L157:R157" xr:uid="{2FAA666C-9C6E-4420-9A2E-793F31F8B788}">
      <formula1>"Private(Japanese) Private Japanese company including Private School,Private(Non-Japanese) Private Non-Japanese company including Private School"</formula1>
    </dataValidation>
    <dataValidation type="list" allowBlank="1" showInputMessage="1" showErrorMessage="1" sqref="AE349:AG349" xr:uid="{502EC472-25A2-467D-B315-B59CD04F8815}">
      <formula1>"YES,No"</formula1>
    </dataValidation>
    <dataValidation type="list" allowBlank="1" showInputMessage="1" showErrorMessage="1" sqref="C166:F170" xr:uid="{761BADF4-0D40-4314-90FD-71C296B25143}">
      <formula1>"YES,NO"</formula1>
    </dataValidation>
    <dataValidation type="list" allowBlank="1" prompt="Please insert Country code first." sqref="Z37:AC37" xr:uid="{07B18A64-43F1-43D4-BDFA-F799CCFF1376}">
      <formula1>PhoneCode</formula1>
    </dataValidation>
    <dataValidation allowBlank="1" showInputMessage="1" showErrorMessage="1" prompt="Please choose the Type of Org. which best describes by referring to **For the types of organization in column D240" sqref="AJ207:AJ208" xr:uid="{89192E5A-E9FE-41E2-AE4D-693A8B48B4F7}"/>
    <dataValidation allowBlank="1" showInputMessage="1" showErrorMessage="1" prompt="Enter your main subject or principal field of study　(ex.: If your degree is &quot;MS in Economics&quot; and your principal field of study was in &quot;Macroeconomics&quot;, write &quot;Macroeconomics&quot; in Major.)" sqref="AF59:AJ62" xr:uid="{FFB58AA5-AACC-4C06-88F2-6F9080A1001B}"/>
    <dataValidation allowBlank="1" showInputMessage="1" showErrorMessage="1" prompt="ex.: Bachelor of Business Administration" sqref="AA59:AE62" xr:uid="{889076E0-C53D-4AD4-915C-FFE1BA214C1F}"/>
    <dataValidation allowBlank="1" showInputMessage="1" showErrorMessage="1" prompt="Enter the province and country of residence." sqref="I46:O47" xr:uid="{6DF871E3-291C-44C5-9482-F177908EA071}"/>
    <dataValidation allowBlank="1" showInputMessage="1" showErrorMessage="1" prompt="Enter the name of the university, college or pre-college institution in order from most recent to least recent." sqref="C59:Q60" xr:uid="{B128386A-6110-49AC-9B20-DDF5FCFC58D1}"/>
    <dataValidation allowBlank="1" showInputMessage="1" showErrorMessage="1" prompt="year" sqref="AE209:AF210" xr:uid="{F1DE4074-C6A3-4A7B-BBB4-9AFF356D8519}"/>
    <dataValidation allowBlank="1" showErrorMessage="1" prompt="Please insert Country code first." sqref="Z36 Z38 S148 V148:Y149 S46 V46:Y47 S50 V50:Y51 K183" xr:uid="{D699350B-54C2-451F-865C-C0A647639F25}"/>
    <dataValidation allowBlank="1" showInputMessage="1" showErrorMessage="1" prompt="Enter the province and country of residence of the Contact Person in Emergency." sqref="I50:O51" xr:uid="{86CFB6CE-793F-4E05-9000-4B76DE08EF93}"/>
    <dataValidation allowBlank="1" showInputMessage="1" showErrorMessage="1" prompt="ex) Bachelor of Business Administration" sqref="AA63:AE74" xr:uid="{8CED50BB-FBE0-4FFE-BFD4-F3A5E21D13D4}"/>
    <dataValidation type="list" allowBlank="1" showInputMessage="1" showErrorMessage="1" prompt="month" sqref="AD30:AF31 W67 O146:P147 AE146:AF147 W61 W59 W73 W71 AE107:AF108 T131 W65 W63 AC235 AC233 AC215 AC213 AC219 AC217 AC223 AC221 AC227 AC225 AC211 T107 AC231 AC229 W69 AE125:AF126 T119 AE119:AF120 AE131:AF132 N99 T125" xr:uid="{10D4A9B3-C257-461E-A02D-D387652443FB}">
      <formula1>Month</formula1>
    </dataValidation>
    <dataValidation type="list" allowBlank="1" showInputMessage="1" showErrorMessage="1" sqref="AE48:AJ49 AE44:AJ45" xr:uid="{5D7E4A7D-933B-4ADF-84B4-3821617680AC}">
      <formula1>Relationship</formula1>
    </dataValidation>
    <dataValidation type="list" allowBlank="1" showInputMessage="1" showErrorMessage="1" prompt="day" sqref="Z30:AB31 L146:M147 AB146:AC147 L99" xr:uid="{BAFDC3C0-651E-4994-A0BB-D299848974C6}">
      <formula1>Day</formula1>
    </dataValidation>
    <dataValidation allowBlank="1" showInputMessage="1" showErrorMessage="1" prompt="Enter the province and country where the organization is located." sqref="I148:O149" xr:uid="{9F33C8DD-535B-4472-8E62-F61AECDA5C32}"/>
    <dataValidation type="list" allowBlank="1" showInputMessage="1" showErrorMessage="1" sqref="C105 C111 AE342 AD40 AE339:AE340 AE350:AE352 AE370:AE376 C127 AE355:AE357 C115 C121 AE359 AE364:AE367 AE344:AE348" xr:uid="{F9385B91-F713-4E96-88D4-EA8CCBF85CA1}">
      <formula1>Yes_No</formula1>
    </dataValidation>
    <dataValidation allowBlank="1" showInputMessage="1" showErrorMessage="1" prompt="ex) Nairobi, Kenya" sqref="R71" xr:uid="{57127428-14ED-4183-9DA3-EDEAD4B35464}"/>
    <dataValidation type="list" allowBlank="1" showInputMessage="1" showErrorMessage="1" sqref="AG209:AI236" xr:uid="{B152D9E0-1F0E-4C58-9657-D84806E54F48}">
      <formula1>Full_Part</formula1>
    </dataValidation>
    <dataValidation type="list" allowBlank="1" showInputMessage="1" showErrorMessage="1" sqref="AJ209:AJ236" xr:uid="{24ACFCD8-88DC-4BD2-933F-4AEFCEE2EBEF}">
      <formula1>Type</formula1>
    </dataValidation>
    <dataValidation type="list" allowBlank="1" showInputMessage="1" showErrorMessage="1" sqref="O83 O85 O87 O89" xr:uid="{2D3647B2-33E9-48EB-82E6-DF622EEB56CA}">
      <formula1>English</formula1>
    </dataValidation>
    <dataValidation type="list" allowBlank="1" showInputMessage="1" showErrorMessage="1" sqref="AE377" xr:uid="{9E8EC5E3-FA35-4DBD-8184-5D66B5B8B7FB}">
      <formula1>yes_no2</formula1>
    </dataValidation>
    <dataValidation imeMode="off" allowBlank="1" showInputMessage="1" showErrorMessage="1" sqref="J24:AJ29" xr:uid="{5020C7D0-2572-4945-BE2B-1AC13222E616}"/>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82</xdr:col>
                    <xdr:colOff>184150</xdr:colOff>
                    <xdr:row>163</xdr:row>
                    <xdr:rowOff>107950</xdr:rowOff>
                  </from>
                  <to>
                    <xdr:col>83</xdr:col>
                    <xdr:colOff>0</xdr:colOff>
                    <xdr:row>164</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11940-101D-4C06-A1A7-84125494707E}">
  <dimension ref="B1:GC87"/>
  <sheetViews>
    <sheetView workbookViewId="0">
      <selection activeCell="GM10" sqref="GM10"/>
    </sheetView>
  </sheetViews>
  <sheetFormatPr defaultColWidth="2.453125" defaultRowHeight="15" customHeight="1" outlineLevelCol="1"/>
  <cols>
    <col min="1" max="1" width="1" style="107" customWidth="1"/>
    <col min="2" max="5" width="2.54296875" style="107" customWidth="1"/>
    <col min="6" max="6" width="13.453125" style="108" customWidth="1"/>
    <col min="7" max="21" width="2.453125" style="107"/>
    <col min="22" max="29" width="3.1796875" style="107" customWidth="1"/>
    <col min="30" max="36" width="2.453125" style="107"/>
    <col min="37" max="37" width="12.1796875" style="107" customWidth="1"/>
    <col min="38" max="39" width="1.453125" style="107" customWidth="1"/>
    <col min="40" max="40" width="2.453125" style="107" hidden="1" customWidth="1"/>
    <col min="41" max="41" width="8.453125" style="112" hidden="1" customWidth="1"/>
    <col min="42" max="42" width="24.81640625" style="107" hidden="1" customWidth="1"/>
    <col min="43" max="43" width="25" style="107" hidden="1" customWidth="1"/>
    <col min="44" max="44" width="21.54296875" style="107" hidden="1" customWidth="1"/>
    <col min="45" max="45" width="16.453125" style="140" hidden="1" customWidth="1"/>
    <col min="46" max="46" width="6.1796875" style="107" hidden="1" customWidth="1" outlineLevel="1"/>
    <col min="47" max="47" width="7.1796875" style="107" hidden="1" customWidth="1" outlineLevel="1"/>
    <col min="48" max="48" width="3.453125" style="107" hidden="1" customWidth="1" outlineLevel="1"/>
    <col min="49" max="97" width="5.453125" style="107" hidden="1" customWidth="1" outlineLevel="1"/>
    <col min="98" max="98" width="5.453125" style="110" hidden="1" customWidth="1" outlineLevel="1"/>
    <col min="99" max="183" width="5.453125" style="107" hidden="1" customWidth="1" outlineLevel="1"/>
    <col min="184" max="184" width="2.453125" style="107" collapsed="1"/>
    <col min="185" max="16384" width="2.453125" style="107"/>
  </cols>
  <sheetData>
    <row r="1" spans="2:47" ht="9" customHeight="1">
      <c r="AN1" s="3"/>
      <c r="AO1" s="109" t="s">
        <v>57</v>
      </c>
      <c r="AP1" s="109"/>
      <c r="AQ1" s="109"/>
      <c r="AR1" s="109"/>
      <c r="AS1" s="109"/>
      <c r="AT1" s="3"/>
      <c r="AU1" s="3"/>
    </row>
    <row r="2" spans="2:47" ht="15" customHeight="1">
      <c r="Q2" s="111" t="s">
        <v>58</v>
      </c>
      <c r="R2" s="111"/>
      <c r="S2" s="111"/>
      <c r="T2" s="111"/>
      <c r="U2" s="111"/>
      <c r="V2" s="111"/>
      <c r="W2" s="111"/>
      <c r="X2" s="111"/>
      <c r="Y2" s="111"/>
      <c r="Z2" s="111"/>
      <c r="AA2" s="111"/>
      <c r="AB2" s="111"/>
      <c r="AC2" s="111"/>
      <c r="AD2" s="111"/>
      <c r="AE2" s="111"/>
      <c r="AF2" s="111"/>
      <c r="AG2" s="111"/>
      <c r="AH2" s="111"/>
      <c r="AI2" s="111"/>
      <c r="AJ2" s="111"/>
      <c r="AK2" s="111"/>
      <c r="AN2" s="3"/>
      <c r="AO2" s="109"/>
      <c r="AP2" s="109"/>
      <c r="AQ2" s="109"/>
      <c r="AR2" s="109"/>
      <c r="AS2" s="109"/>
      <c r="AT2" s="3"/>
      <c r="AU2" s="3"/>
    </row>
    <row r="3" spans="2:47" ht="9" customHeight="1">
      <c r="X3" s="112"/>
      <c r="Y3" s="112"/>
      <c r="Z3" s="112"/>
      <c r="AA3" s="112"/>
      <c r="AB3" s="112"/>
      <c r="AC3" s="112"/>
      <c r="AD3" s="112"/>
      <c r="AE3" s="112"/>
      <c r="AF3" s="112"/>
      <c r="AG3" s="112"/>
      <c r="AH3" s="112"/>
      <c r="AI3" s="112"/>
      <c r="AJ3" s="112"/>
      <c r="AK3" s="112"/>
      <c r="AN3" s="3"/>
      <c r="AO3" s="113" t="s">
        <v>59</v>
      </c>
      <c r="AP3" s="113"/>
      <c r="AQ3" s="113"/>
      <c r="AR3" s="113"/>
      <c r="AS3" s="113"/>
      <c r="AT3" s="3"/>
      <c r="AU3" s="3"/>
    </row>
    <row r="4" spans="2:47" ht="16" customHeight="1">
      <c r="B4" s="114" t="str">
        <f>+'[1]Application Form'!B2</f>
        <v>(Pacific Islands) SDGs Global Leader  JFY2025</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N4" s="3"/>
      <c r="AO4" s="113"/>
      <c r="AP4" s="113"/>
      <c r="AQ4" s="113"/>
      <c r="AR4" s="113"/>
      <c r="AS4" s="113"/>
      <c r="AT4" s="3"/>
      <c r="AU4" s="3"/>
    </row>
    <row r="5" spans="2:47" ht="16" customHeight="1">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N5" s="3"/>
      <c r="AO5" s="113"/>
      <c r="AP5" s="113"/>
      <c r="AQ5" s="113"/>
      <c r="AR5" s="113"/>
      <c r="AS5" s="113"/>
      <c r="AT5" s="3"/>
      <c r="AU5" s="3"/>
    </row>
    <row r="6" spans="2:47" ht="8.15" customHeight="1">
      <c r="U6" s="115"/>
      <c r="V6" s="115"/>
      <c r="W6" s="115"/>
      <c r="X6" s="115"/>
      <c r="Y6" s="116"/>
      <c r="Z6" s="116"/>
      <c r="AA6" s="116"/>
      <c r="AB6" s="116"/>
      <c r="AC6" s="116"/>
      <c r="AD6" s="116"/>
      <c r="AE6" s="116"/>
      <c r="AF6" s="116"/>
      <c r="AG6" s="116"/>
      <c r="AH6" s="116"/>
      <c r="AI6" s="116"/>
      <c r="AJ6" s="116"/>
      <c r="AK6" s="116"/>
      <c r="AN6" s="3"/>
      <c r="AO6" s="117"/>
      <c r="AP6" s="117"/>
      <c r="AQ6" s="117"/>
      <c r="AR6" s="117"/>
      <c r="AS6" s="117"/>
      <c r="AT6" s="3"/>
      <c r="AU6" s="3"/>
    </row>
    <row r="7" spans="2:47" ht="18" customHeight="1">
      <c r="B7" s="118" t="s">
        <v>60</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N7" s="3"/>
      <c r="AO7" s="119" t="s">
        <v>61</v>
      </c>
      <c r="AP7" s="120"/>
      <c r="AQ7" s="120"/>
      <c r="AR7" s="121"/>
      <c r="AS7" s="120"/>
      <c r="AT7" s="3"/>
      <c r="AU7" s="3"/>
    </row>
    <row r="8" spans="2:47" ht="18" customHeight="1">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N8" s="3"/>
      <c r="AO8" s="122"/>
      <c r="AP8" s="123" t="s">
        <v>62</v>
      </c>
      <c r="AQ8" s="120"/>
      <c r="AR8" s="121"/>
      <c r="AS8" s="120"/>
      <c r="AT8" s="3"/>
      <c r="AU8" s="3"/>
    </row>
    <row r="9" spans="2:47" ht="18" customHeight="1">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N9" s="3"/>
      <c r="AO9" s="124"/>
      <c r="AP9" s="121" t="s">
        <v>63</v>
      </c>
      <c r="AQ9" s="3"/>
      <c r="AR9" s="3"/>
      <c r="AS9" s="125"/>
      <c r="AT9" s="3"/>
      <c r="AU9" s="3"/>
    </row>
    <row r="10" spans="2:47" ht="18" customHeight="1">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N10" s="3"/>
      <c r="AO10" s="126"/>
      <c r="AP10" s="121"/>
      <c r="AQ10" s="3"/>
      <c r="AR10" s="3"/>
      <c r="AS10" s="125"/>
      <c r="AT10" s="3"/>
      <c r="AU10" s="3"/>
    </row>
    <row r="11" spans="2:47" ht="18" customHeight="1">
      <c r="B11" s="118"/>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N11" s="3" t="str">
        <f>IF(AO11="","",(_xlfn.XLOOKUP(AO11,'[1]Graduate School Code_FY2025'!A:A,'[1]Graduate School Code_FY2025'!M:M,,0)))</f>
        <v/>
      </c>
      <c r="AO11" s="126" t="str" cm="1">
        <f t="array" ref="AO11">IF($F$22="","",IFERROR(INDEX('[1]Graduate School Code_FY2025'!$A$2:$A$1002,SMALL(IF('[1]Graduate School Code_FY2025'!$GQ$2:$GQ$1002&lt;&gt;"",ROW('[1]Graduate School Code_FY2025'!$GQ$2:$GQ$1002)-ROW('[1]Graduate School Code_FY2025'!$GQ$2)+1,""),ROW(A1))),""))</f>
        <v/>
      </c>
      <c r="AP11" s="3" t="str">
        <f>IF(AO11="","",(_xlfn.XLOOKUP(AO11,'[1]Graduate School Code_FY2025'!A:A,'[1]Graduate School Code_FY2025'!B:B,,)))</f>
        <v/>
      </c>
      <c r="AQ11" s="3" t="str">
        <f>IF(AO11="","",(_xlfn.XLOOKUP(AO11,'[1]Graduate School Code_FY2025'!A:A,'[1]Graduate School Code_FY2025'!C:C,,0)))</f>
        <v/>
      </c>
      <c r="AR11" s="3" t="str">
        <f>IF(AO11="","",_xlfn.XLOOKUP(AO11,'[1]Graduate School Code_FY2025'!A:A,'[1]Graduate School Code_FY2025'!D:D,,0))&amp;""</f>
        <v/>
      </c>
      <c r="AS11" s="127" t="str">
        <f>IF(AO11="","",(HYPERLINK(_xlfn.XLOOKUP(AO11,'[1]Graduate School Code_FY2025'!A:A,'[1]Graduate School Code_FY2025'!G:G,,0))))</f>
        <v/>
      </c>
      <c r="AT11" s="3">
        <f>COUNTIF(AN11:AS11,"緑")</f>
        <v>0</v>
      </c>
      <c r="AU11" s="3">
        <f t="shared" ref="AU11:AU47" si="0">COUNTIF(AN11:AT11,"青")</f>
        <v>0</v>
      </c>
    </row>
    <row r="12" spans="2:47" ht="16" customHeight="1">
      <c r="B12" s="128" t="s">
        <v>64</v>
      </c>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N12" s="3" t="str">
        <f>IF(AO12="","",(_xlfn.XLOOKUP(AO12,'[1]Graduate School Code_FY2025'!A:A,'[1]Graduate School Code_FY2025'!M:M,,0)))</f>
        <v/>
      </c>
      <c r="AO12" s="126" t="str" cm="1">
        <f t="array" ref="AO12">IF($F$22="","",IFERROR(INDEX('[1]Graduate School Code_FY2025'!$A$2:$A$1002,SMALL(IF('[1]Graduate School Code_FY2025'!$GQ$2:$GQ$1002&lt;&gt;"",ROW('[1]Graduate School Code_FY2025'!$GQ$2:$GQ$1002)-ROW('[1]Graduate School Code_FY2025'!$GQ$2)+1,""),ROW(A2))),""))</f>
        <v/>
      </c>
      <c r="AP12" s="3" t="str">
        <f>IF(AO12="","",(_xlfn.XLOOKUP(AO12,'[1]Graduate School Code_FY2025'!A:A,'[1]Graduate School Code_FY2025'!B:B,,)))</f>
        <v/>
      </c>
      <c r="AQ12" s="3" t="str">
        <f>IF(AO12="","",(_xlfn.XLOOKUP(AO12,'[1]Graduate School Code_FY2025'!A:A,'[1]Graduate School Code_FY2025'!C:C,,0)))</f>
        <v/>
      </c>
      <c r="AR12" s="3" t="str">
        <f>IF(AO12="","",_xlfn.XLOOKUP(AO12,'[1]Graduate School Code_FY2025'!A:A,'[1]Graduate School Code_FY2025'!D:D,,0))&amp;""</f>
        <v/>
      </c>
      <c r="AS12" s="127" t="str">
        <f>IF(AO12="","",(HYPERLINK(_xlfn.XLOOKUP(AO12,'[1]Graduate School Code_FY2025'!A:A,'[1]Graduate School Code_FY2025'!G:G,,0))))</f>
        <v/>
      </c>
      <c r="AT12" s="3">
        <f t="shared" ref="AT12:AT33" si="1">COUNTIF(AN12:AS12,"緑")</f>
        <v>0</v>
      </c>
      <c r="AU12" s="3">
        <f t="shared" si="0"/>
        <v>0</v>
      </c>
    </row>
    <row r="13" spans="2:47" ht="16" customHeight="1">
      <c r="B13" s="129"/>
      <c r="C13" s="129"/>
      <c r="D13" s="129"/>
      <c r="E13" s="129"/>
      <c r="F13" s="129"/>
      <c r="G13" s="129"/>
      <c r="H13" s="129"/>
      <c r="I13" s="129"/>
      <c r="J13" s="129"/>
      <c r="K13" s="129"/>
      <c r="L13" s="129"/>
      <c r="M13" s="129"/>
      <c r="N13" s="129"/>
      <c r="O13" s="129"/>
      <c r="P13" s="129"/>
      <c r="Q13" s="129"/>
      <c r="R13" s="129"/>
      <c r="S13" s="129"/>
      <c r="T13" s="129"/>
      <c r="U13" s="129"/>
      <c r="V13" s="129"/>
      <c r="W13" s="129"/>
      <c r="X13" s="129"/>
      <c r="Y13" s="129"/>
      <c r="Z13" s="129"/>
      <c r="AA13" s="129"/>
      <c r="AB13" s="129"/>
      <c r="AC13" s="129"/>
      <c r="AD13" s="129"/>
      <c r="AE13" s="129"/>
      <c r="AF13" s="129"/>
      <c r="AG13" s="129"/>
      <c r="AH13" s="129"/>
      <c r="AI13" s="129"/>
      <c r="AJ13" s="129"/>
      <c r="AK13" s="129"/>
      <c r="AN13" s="3" t="str">
        <f>IF(AO13="","",(_xlfn.XLOOKUP(AO13,'[1]Graduate School Code_FY2025'!A:A,'[1]Graduate School Code_FY2025'!M:M,,0)))</f>
        <v/>
      </c>
      <c r="AO13" s="126" t="str" cm="1">
        <f t="array" ref="AO13">IF($F$22="","",IFERROR(INDEX('[1]Graduate School Code_FY2025'!$A$2:$A$1002,SMALL(IF('[1]Graduate School Code_FY2025'!$GQ$2:$GQ$1002&lt;&gt;"",ROW('[1]Graduate School Code_FY2025'!$GQ$2:$GQ$1002)-ROW('[1]Graduate School Code_FY2025'!$GQ$2)+1,""),ROW(A3))),""))</f>
        <v/>
      </c>
      <c r="AP13" s="3" t="str">
        <f>IF(AO13="","",(_xlfn.XLOOKUP(AO13,'[1]Graduate School Code_FY2025'!A:A,'[1]Graduate School Code_FY2025'!B:B,,)))</f>
        <v/>
      </c>
      <c r="AQ13" s="3" t="str">
        <f>IF(AO13="","",(_xlfn.XLOOKUP(AO13,'[1]Graduate School Code_FY2025'!A:A,'[1]Graduate School Code_FY2025'!C:C,,0)))</f>
        <v/>
      </c>
      <c r="AR13" s="3" t="str">
        <f>IF(AO13="","",_xlfn.XLOOKUP(AO13,'[1]Graduate School Code_FY2025'!A:A,'[1]Graduate School Code_FY2025'!D:D,,0))&amp;""</f>
        <v/>
      </c>
      <c r="AS13" s="127" t="str">
        <f>IF(AO13="","",(HYPERLINK(_xlfn.XLOOKUP(AO13,'[1]Graduate School Code_FY2025'!A:A,'[1]Graduate School Code_FY2025'!G:G,,0))))</f>
        <v/>
      </c>
      <c r="AT13" s="3">
        <f t="shared" si="1"/>
        <v>0</v>
      </c>
      <c r="AU13" s="3">
        <f t="shared" si="0"/>
        <v>0</v>
      </c>
    </row>
    <row r="14" spans="2:47" ht="16" customHeight="1">
      <c r="B14" s="130" t="s">
        <v>65</v>
      </c>
      <c r="C14" s="130"/>
      <c r="D14" s="130"/>
      <c r="E14" s="130"/>
      <c r="F14" s="131">
        <f>+'[1]Application Form'!AE4</f>
        <v>0</v>
      </c>
      <c r="G14" s="131"/>
      <c r="H14" s="116"/>
      <c r="I14" s="116"/>
      <c r="Q14" s="132" t="str">
        <f>'[1]Application Form'!$J$24&amp;" "&amp;'[1]Application Form'!$J$26&amp;IF('[1]Application Form'!$J$28&lt;&gt;""," "&amp;'[1]Application Form'!$J$28,"")</f>
        <v xml:space="preserve"> </v>
      </c>
      <c r="R14" s="132"/>
      <c r="S14" s="132"/>
      <c r="T14" s="132"/>
      <c r="U14" s="132"/>
      <c r="V14" s="132"/>
      <c r="W14" s="132"/>
      <c r="X14" s="132"/>
      <c r="Y14" s="132"/>
      <c r="Z14" s="132"/>
      <c r="AA14" s="132"/>
      <c r="AB14" s="132"/>
      <c r="AC14" s="132"/>
      <c r="AD14" s="132"/>
      <c r="AE14" s="132"/>
      <c r="AF14" s="132"/>
      <c r="AG14" s="132"/>
      <c r="AH14" s="132"/>
      <c r="AI14" s="132"/>
      <c r="AJ14" s="132"/>
      <c r="AK14" s="132"/>
      <c r="AN14" s="3" t="str">
        <f>IF(AO14="","",(_xlfn.XLOOKUP(AO14,'[1]Graduate School Code_FY2025'!A:A,'[1]Graduate School Code_FY2025'!M:M,,0)))</f>
        <v/>
      </c>
      <c r="AO14" s="126" t="str" cm="1">
        <f t="array" ref="AO14">IF($F$22="","",IFERROR(INDEX('[1]Graduate School Code_FY2025'!$A$2:$A$1002,SMALL(IF('[1]Graduate School Code_FY2025'!$GQ$2:$GQ$1002&lt;&gt;"",ROW('[1]Graduate School Code_FY2025'!$GQ$2:$GQ$1002)-ROW('[1]Graduate School Code_FY2025'!$GQ$2)+1,""),ROW(A4))),""))</f>
        <v/>
      </c>
      <c r="AP14" s="3" t="str">
        <f>IF(AO14="","",(_xlfn.XLOOKUP(AO14,'[1]Graduate School Code_FY2025'!A:A,'[1]Graduate School Code_FY2025'!B:B,,)))</f>
        <v/>
      </c>
      <c r="AQ14" s="3" t="str">
        <f>IF(AO14="","",(_xlfn.XLOOKUP(AO14,'[1]Graduate School Code_FY2025'!A:A,'[1]Graduate School Code_FY2025'!C:C,,0)))</f>
        <v/>
      </c>
      <c r="AR14" s="3" t="str">
        <f>IF(AO14="","",_xlfn.XLOOKUP(AO14,'[1]Graduate School Code_FY2025'!A:A,'[1]Graduate School Code_FY2025'!D:D,,0))&amp;""</f>
        <v/>
      </c>
      <c r="AS14" s="127" t="str">
        <f>IF(AO14="","",(HYPERLINK(_xlfn.XLOOKUP(AO14,'[1]Graduate School Code_FY2025'!A:A,'[1]Graduate School Code_FY2025'!G:G,,0))))</f>
        <v/>
      </c>
      <c r="AT14" s="3">
        <f t="shared" si="1"/>
        <v>0</v>
      </c>
      <c r="AU14" s="3">
        <f t="shared" si="0"/>
        <v>0</v>
      </c>
    </row>
    <row r="15" spans="2:47" ht="16" customHeight="1" thickBot="1">
      <c r="B15" s="133"/>
      <c r="C15" s="133"/>
      <c r="D15" s="133"/>
      <c r="E15" s="133"/>
      <c r="F15" s="134"/>
      <c r="G15" s="134"/>
      <c r="H15" s="116"/>
      <c r="I15" s="116"/>
      <c r="J15" s="135" t="s">
        <v>66</v>
      </c>
      <c r="K15" s="136"/>
      <c r="L15" s="136"/>
      <c r="M15" s="136"/>
      <c r="N15" s="136"/>
      <c r="O15" s="136"/>
      <c r="P15" s="137"/>
      <c r="Q15" s="138"/>
      <c r="R15" s="138"/>
      <c r="S15" s="138"/>
      <c r="T15" s="138"/>
      <c r="U15" s="138"/>
      <c r="V15" s="138"/>
      <c r="W15" s="138"/>
      <c r="X15" s="138"/>
      <c r="Y15" s="138"/>
      <c r="Z15" s="138"/>
      <c r="AA15" s="138"/>
      <c r="AB15" s="138"/>
      <c r="AC15" s="138"/>
      <c r="AD15" s="138"/>
      <c r="AE15" s="138"/>
      <c r="AF15" s="138"/>
      <c r="AG15" s="138"/>
      <c r="AH15" s="138"/>
      <c r="AI15" s="138"/>
      <c r="AJ15" s="138"/>
      <c r="AK15" s="138"/>
      <c r="AN15" s="3" t="str">
        <f>IF(AO15="","",(_xlfn.XLOOKUP(AO15,'[1]Graduate School Code_FY2025'!A:A,'[1]Graduate School Code_FY2025'!M:M,,0)))</f>
        <v/>
      </c>
      <c r="AO15" s="126" t="str" cm="1">
        <f t="array" ref="AO15">IF($F$22="","",IFERROR(INDEX('[1]Graduate School Code_FY2025'!$A$2:$A$1002,SMALL(IF('[1]Graduate School Code_FY2025'!$GQ$2:$GQ$1002&lt;&gt;"",ROW('[1]Graduate School Code_FY2025'!$GQ$2:$GQ$1002)-ROW('[1]Graduate School Code_FY2025'!$GQ$2)+1,""),ROW(A5))),""))</f>
        <v/>
      </c>
      <c r="AP15" s="3" t="str">
        <f>IF(AO15="","",(_xlfn.XLOOKUP(AO15,'[1]Graduate School Code_FY2025'!A:A,'[1]Graduate School Code_FY2025'!B:B,,)))</f>
        <v/>
      </c>
      <c r="AQ15" s="3" t="str">
        <f>IF(AO15="","",(_xlfn.XLOOKUP(AO15,'[1]Graduate School Code_FY2025'!A:A,'[1]Graduate School Code_FY2025'!C:C,,0)))</f>
        <v/>
      </c>
      <c r="AR15" s="3" t="str">
        <f>IF(AO15="","",_xlfn.XLOOKUP(AO15,'[1]Graduate School Code_FY2025'!A:A,'[1]Graduate School Code_FY2025'!D:D,,0))&amp;""</f>
        <v/>
      </c>
      <c r="AS15" s="127" t="str">
        <f>IF(AO15="","",(HYPERLINK(_xlfn.XLOOKUP(AO15,'[1]Graduate School Code_FY2025'!A:A,'[1]Graduate School Code_FY2025'!G:G,,0))))</f>
        <v/>
      </c>
      <c r="AT15" s="3">
        <f t="shared" si="1"/>
        <v>0</v>
      </c>
      <c r="AU15" s="3">
        <f t="shared" si="0"/>
        <v>0</v>
      </c>
    </row>
    <row r="16" spans="2:47" ht="16" customHeight="1">
      <c r="B16" s="139" t="s">
        <v>67</v>
      </c>
      <c r="C16" s="139"/>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N16" s="3" t="str">
        <f>IF(AO16="","",(_xlfn.XLOOKUP(AO16,'[1]Graduate School Code_FY2025'!A:A,'[1]Graduate School Code_FY2025'!M:M,,0)))</f>
        <v/>
      </c>
      <c r="AO16" s="126" t="str" cm="1">
        <f t="array" ref="AO16">IF($F$22="","",IFERROR(INDEX('[1]Graduate School Code_FY2025'!$A$2:$A$1002,SMALL(IF('[1]Graduate School Code_FY2025'!$GQ$2:$GQ$1002&lt;&gt;"",ROW('[1]Graduate School Code_FY2025'!$GQ$2:$GQ$1002)-ROW('[1]Graduate School Code_FY2025'!$GQ$2)+1,""),ROW(A6))),""))</f>
        <v/>
      </c>
      <c r="AP16" s="3" t="str">
        <f>IF(AO16="","",(_xlfn.XLOOKUP(AO16,'[1]Graduate School Code_FY2025'!A:A,'[1]Graduate School Code_FY2025'!B:B,,)))</f>
        <v/>
      </c>
      <c r="AQ16" s="3" t="str">
        <f>IF(AO16="","",(_xlfn.XLOOKUP(AO16,'[1]Graduate School Code_FY2025'!A:A,'[1]Graduate School Code_FY2025'!C:C,,0)))</f>
        <v/>
      </c>
      <c r="AR16" s="3" t="str">
        <f>IF(AO16="","",_xlfn.XLOOKUP(AO16,'[1]Graduate School Code_FY2025'!A:A,'[1]Graduate School Code_FY2025'!D:D,,0))&amp;""</f>
        <v/>
      </c>
      <c r="AS16" s="127" t="str">
        <f>IF(AO16="","",(HYPERLINK(_xlfn.XLOOKUP(AO16,'[1]Graduate School Code_FY2025'!A:A,'[1]Graduate School Code_FY2025'!G:G,,0))))</f>
        <v/>
      </c>
      <c r="AT16" s="3">
        <f t="shared" si="1"/>
        <v>0</v>
      </c>
      <c r="AU16" s="3">
        <f t="shared" si="0"/>
        <v>0</v>
      </c>
    </row>
    <row r="17" spans="2:183" ht="16" customHeight="1">
      <c r="B17" s="141" t="s">
        <v>68</v>
      </c>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N17" s="3" t="str">
        <f>IF(AO17="","",(_xlfn.XLOOKUP(AO17,'[1]Graduate School Code_FY2025'!A:A,'[1]Graduate School Code_FY2025'!M:M,,0)))</f>
        <v/>
      </c>
      <c r="AO17" s="126" t="str" cm="1">
        <f t="array" ref="AO17">IF($F$22="","",IFERROR(INDEX('[1]Graduate School Code_FY2025'!$A$2:$A$1002,SMALL(IF('[1]Graduate School Code_FY2025'!$GQ$2:$GQ$1002&lt;&gt;"",ROW('[1]Graduate School Code_FY2025'!$GQ$2:$GQ$1002)-ROW('[1]Graduate School Code_FY2025'!$GQ$2)+1,""),ROW(A7))),""))</f>
        <v/>
      </c>
      <c r="AP17" s="3" t="str">
        <f>IF(AO17="","",(_xlfn.XLOOKUP(AO17,'[1]Graduate School Code_FY2025'!A:A,'[1]Graduate School Code_FY2025'!B:B,,)))</f>
        <v/>
      </c>
      <c r="AQ17" s="3" t="str">
        <f>IF(AO17="","",(_xlfn.XLOOKUP(AO17,'[1]Graduate School Code_FY2025'!A:A,'[1]Graduate School Code_FY2025'!C:C,,0)))</f>
        <v/>
      </c>
      <c r="AR17" s="3" t="str">
        <f>IF(AO17="","",_xlfn.XLOOKUP(AO17,'[1]Graduate School Code_FY2025'!A:A,'[1]Graduate School Code_FY2025'!D:D,,0))&amp;""</f>
        <v/>
      </c>
      <c r="AS17" s="127" t="str">
        <f>IF(AO17="","",(HYPERLINK(_xlfn.XLOOKUP(AO17,'[1]Graduate School Code_FY2025'!A:A,'[1]Graduate School Code_FY2025'!G:G,,0))))</f>
        <v/>
      </c>
      <c r="AT17" s="3">
        <f t="shared" si="1"/>
        <v>0</v>
      </c>
      <c r="AU17" s="3">
        <f t="shared" si="0"/>
        <v>0</v>
      </c>
    </row>
    <row r="18" spans="2:183" ht="16" customHeight="1">
      <c r="B18" s="142" t="s">
        <v>69</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N18" s="3" t="str">
        <f>IF(AO18="","",(_xlfn.XLOOKUP(AO18,'[1]Graduate School Code_FY2025'!A:A,'[1]Graduate School Code_FY2025'!M:M,,0)))</f>
        <v/>
      </c>
      <c r="AO18" s="126" t="str" cm="1">
        <f t="array" ref="AO18">IF($F$22="","",IFERROR(INDEX('[1]Graduate School Code_FY2025'!$A$2:$A$1002,SMALL(IF('[1]Graduate School Code_FY2025'!$GQ$2:$GQ$1002&lt;&gt;"",ROW('[1]Graduate School Code_FY2025'!$GQ$2:$GQ$1002)-ROW('[1]Graduate School Code_FY2025'!$GQ$2)+1,""),ROW(A8))),""))</f>
        <v/>
      </c>
      <c r="AP18" s="3" t="str">
        <f>IF(AO18="","",(_xlfn.XLOOKUP(AO18,'[1]Graduate School Code_FY2025'!A:A,'[1]Graduate School Code_FY2025'!B:B,,)))</f>
        <v/>
      </c>
      <c r="AQ18" s="3" t="str">
        <f>IF(AO18="","",(_xlfn.XLOOKUP(AO18,'[1]Graduate School Code_FY2025'!A:A,'[1]Graduate School Code_FY2025'!C:C,,0)))</f>
        <v/>
      </c>
      <c r="AR18" s="3" t="str">
        <f>IF(AO18="","",_xlfn.XLOOKUP(AO18,'[1]Graduate School Code_FY2025'!A:A,'[1]Graduate School Code_FY2025'!D:D,,0))&amp;""</f>
        <v/>
      </c>
      <c r="AS18" s="127" t="str">
        <f>IF(AO18="","",(HYPERLINK(_xlfn.XLOOKUP(AO18,'[1]Graduate School Code_FY2025'!A:A,'[1]Graduate School Code_FY2025'!G:G,,0))))</f>
        <v/>
      </c>
      <c r="AT18" s="3">
        <f t="shared" si="1"/>
        <v>0</v>
      </c>
      <c r="AU18" s="3">
        <f t="shared" si="0"/>
        <v>0</v>
      </c>
      <c r="AZ18" s="140"/>
    </row>
    <row r="19" spans="2:183" ht="16" hidden="1" customHeight="1">
      <c r="B19" s="143" t="s">
        <v>70</v>
      </c>
      <c r="C19" s="144"/>
      <c r="F19" s="107"/>
      <c r="AL19" s="145"/>
      <c r="AM19" s="145"/>
      <c r="AN19" s="3" t="str">
        <f>IF(AO19="","",(_xlfn.XLOOKUP(AO19,'[1]Graduate School Code_FY2025'!A:A,'[1]Graduate School Code_FY2025'!M:M,,0)))</f>
        <v/>
      </c>
      <c r="AO19" s="126" t="str" cm="1">
        <f t="array" ref="AO19">IF($F$22="","",IFERROR(INDEX('[1]Graduate School Code_FY2025'!$A$2:$A$1002,SMALL(IF('[1]Graduate School Code_FY2025'!$GQ$2:$GQ$1002&lt;&gt;"",ROW('[1]Graduate School Code_FY2025'!$GQ$2:$GQ$1002)-ROW('[1]Graduate School Code_FY2025'!$GQ$2)+1,""),ROW(A9))),""))</f>
        <v/>
      </c>
      <c r="AP19" s="3" t="str">
        <f>IF(AO19="","",(_xlfn.XLOOKUP(AO19,'[1]Graduate School Code_FY2025'!A:A,'[1]Graduate School Code_FY2025'!B:B,,)))</f>
        <v/>
      </c>
      <c r="AQ19" s="3" t="str">
        <f>IF(AO19="","",(_xlfn.XLOOKUP(AO19,'[1]Graduate School Code_FY2025'!A:A,'[1]Graduate School Code_FY2025'!C:C,,0)))</f>
        <v/>
      </c>
      <c r="AR19" s="3" t="str">
        <f>IF(AO19="","",_xlfn.XLOOKUP(AO19,'[1]Graduate School Code_FY2025'!A:A,'[1]Graduate School Code_FY2025'!D:D,,0))&amp;""</f>
        <v/>
      </c>
      <c r="AS19" s="127" t="str">
        <f>IF(AO19="","",(HYPERLINK(_xlfn.XLOOKUP(AO19,'[1]Graduate School Code_FY2025'!A:A,'[1]Graduate School Code_FY2025'!G:G,,0))))</f>
        <v/>
      </c>
      <c r="AT19" s="3">
        <f t="shared" si="1"/>
        <v>0</v>
      </c>
      <c r="AU19" s="3">
        <f t="shared" si="0"/>
        <v>0</v>
      </c>
    </row>
    <row r="20" spans="2:183" ht="16" hidden="1" customHeight="1">
      <c r="B20" s="146" t="s">
        <v>71</v>
      </c>
      <c r="C20" s="146"/>
      <c r="D20" s="146"/>
      <c r="E20" s="146"/>
      <c r="F20" s="146"/>
      <c r="G20" s="147">
        <f>_xlfn.XLOOKUP(F22,'[1]List of research fields '!C:C,'[1]List of research fields '!A:A,,0)</f>
        <v>0</v>
      </c>
      <c r="H20" s="147"/>
      <c r="I20" s="147"/>
      <c r="J20" s="148">
        <f>_xlfn.XLOOKUP(F22,'[1]List of research fields '!C:C,'[1]List of research fields '!B:B,,0)</f>
        <v>0</v>
      </c>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c r="AK20" s="148"/>
      <c r="AL20" s="145"/>
      <c r="AM20" s="145"/>
      <c r="AN20" s="3" t="str">
        <f>IF(AO20="","",(_xlfn.XLOOKUP(AO20,'[1]Graduate School Code_FY2025'!A:A,'[1]Graduate School Code_FY2025'!M:M,,0)))</f>
        <v/>
      </c>
      <c r="AO20" s="126" t="str" cm="1">
        <f t="array" ref="AO20">IF($F$22="","",IFERROR(INDEX('[1]Graduate School Code_FY2025'!$A$2:$A$1002,SMALL(IF('[1]Graduate School Code_FY2025'!$GQ$2:$GQ$1002&lt;&gt;"",ROW('[1]Graduate School Code_FY2025'!$GQ$2:$GQ$1002)-ROW('[1]Graduate School Code_FY2025'!$GQ$2)+1,""),ROW(A10))),""))</f>
        <v/>
      </c>
      <c r="AP20" s="3" t="str">
        <f>IF(AO20="","",(_xlfn.XLOOKUP(AO20,'[1]Graduate School Code_FY2025'!A:A,'[1]Graduate School Code_FY2025'!B:B,,)))</f>
        <v/>
      </c>
      <c r="AQ20" s="3" t="str">
        <f>IF(AO20="","",(_xlfn.XLOOKUP(AO20,'[1]Graduate School Code_FY2025'!A:A,'[1]Graduate School Code_FY2025'!C:C,,0)))</f>
        <v/>
      </c>
      <c r="AR20" s="3" t="str">
        <f>IF(AO20="","",_xlfn.XLOOKUP(AO20,'[1]Graduate School Code_FY2025'!A:A,'[1]Graduate School Code_FY2025'!D:D,,0))&amp;""</f>
        <v/>
      </c>
      <c r="AS20" s="127" t="str">
        <f>IF(AO20="","",(HYPERLINK(_xlfn.XLOOKUP(AO20,'[1]Graduate School Code_FY2025'!A:A,'[1]Graduate School Code_FY2025'!G:G,,0))))</f>
        <v/>
      </c>
      <c r="AT20" s="3">
        <f t="shared" si="1"/>
        <v>0</v>
      </c>
      <c r="AU20" s="3">
        <f t="shared" si="0"/>
        <v>0</v>
      </c>
    </row>
    <row r="21" spans="2:183" ht="16" hidden="1" customHeight="1">
      <c r="B21" s="149"/>
      <c r="C21" s="149"/>
      <c r="D21" s="149"/>
      <c r="E21" s="149"/>
      <c r="F21" s="149"/>
      <c r="G21" s="150"/>
      <c r="H21" s="150"/>
      <c r="I21" s="150"/>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45"/>
      <c r="AM21" s="145"/>
      <c r="AN21" s="3" t="str">
        <f>IF(AO21="","",(_xlfn.XLOOKUP(AO21,'[1]Graduate School Code_FY2025'!A:A,'[1]Graduate School Code_FY2025'!M:M,,0)))</f>
        <v/>
      </c>
      <c r="AO21" s="126" t="str" cm="1">
        <f t="array" ref="AO21">IF($F$22="","",IFERROR(INDEX('[1]Graduate School Code_FY2025'!$A$2:$A$1002,SMALL(IF('[1]Graduate School Code_FY2025'!$GQ$2:$GQ$1002&lt;&gt;"",ROW('[1]Graduate School Code_FY2025'!$GQ$2:$GQ$1002)-ROW('[1]Graduate School Code_FY2025'!$GQ$2)+1,""),ROW(A11))),""))</f>
        <v/>
      </c>
      <c r="AP21" s="3" t="str">
        <f>IF(AO21="","",(_xlfn.XLOOKUP(AO21,'[1]Graduate School Code_FY2025'!A:A,'[1]Graduate School Code_FY2025'!B:B,,)))</f>
        <v/>
      </c>
      <c r="AQ21" s="3" t="str">
        <f>IF(AO21="","",(_xlfn.XLOOKUP(AO21,'[1]Graduate School Code_FY2025'!A:A,'[1]Graduate School Code_FY2025'!C:C,,0)))</f>
        <v/>
      </c>
      <c r="AR21" s="3" t="str">
        <f>IF(AO21="","",_xlfn.XLOOKUP(AO21,'[1]Graduate School Code_FY2025'!A:A,'[1]Graduate School Code_FY2025'!D:D,,0))&amp;""</f>
        <v/>
      </c>
      <c r="AS21" s="127" t="str">
        <f>IF(AO21="","",(HYPERLINK(_xlfn.XLOOKUP(AO21,'[1]Graduate School Code_FY2025'!A:A,'[1]Graduate School Code_FY2025'!G:G,,0))))</f>
        <v/>
      </c>
      <c r="AT21" s="3">
        <f t="shared" si="1"/>
        <v>0</v>
      </c>
      <c r="AU21" s="3">
        <f t="shared" si="0"/>
        <v>0</v>
      </c>
    </row>
    <row r="22" spans="2:183" s="158" customFormat="1" ht="16" hidden="1" customHeight="1">
      <c r="B22" s="152" t="s">
        <v>72</v>
      </c>
      <c r="C22" s="153"/>
      <c r="D22" s="153"/>
      <c r="E22" s="153"/>
      <c r="F22" s="154"/>
      <c r="G22" s="155">
        <f>_xlfn.XLOOKUP(F22,'[1]List of research fields '!C:C,'[1]List of research fields '!D:D,,0)</f>
        <v>0</v>
      </c>
      <c r="H22" s="155"/>
      <c r="I22" s="155"/>
      <c r="J22" s="155"/>
      <c r="K22" s="155"/>
      <c r="L22" s="155"/>
      <c r="M22" s="155"/>
      <c r="N22" s="155"/>
      <c r="O22" s="155"/>
      <c r="P22" s="156">
        <f>_xlfn.XLOOKUP(F22,'[1]List of research fields '!C:C,'[1]List of research fields '!E:E,,0)</f>
        <v>0</v>
      </c>
      <c r="Q22" s="156"/>
      <c r="R22" s="156"/>
      <c r="S22" s="156"/>
      <c r="T22" s="156"/>
      <c r="U22" s="156"/>
      <c r="V22" s="156"/>
      <c r="W22" s="156"/>
      <c r="X22" s="156"/>
      <c r="Y22" s="156"/>
      <c r="Z22" s="156"/>
      <c r="AA22" s="156"/>
      <c r="AB22" s="156"/>
      <c r="AC22" s="156"/>
      <c r="AD22" s="156"/>
      <c r="AE22" s="156"/>
      <c r="AF22" s="156"/>
      <c r="AG22" s="156"/>
      <c r="AH22" s="156"/>
      <c r="AI22" s="156"/>
      <c r="AJ22" s="156"/>
      <c r="AK22" s="157"/>
      <c r="AN22" s="3" t="str">
        <f>IF(AO22="","",(_xlfn.XLOOKUP(AO22,'[1]Graduate School Code_FY2025'!A:A,'[1]Graduate School Code_FY2025'!M:M,,0)))</f>
        <v/>
      </c>
      <c r="AO22" s="126" t="str" cm="1">
        <f t="array" ref="AO22">IF($F$22="","",IFERROR(INDEX('[1]Graduate School Code_FY2025'!$A$2:$A$1002,SMALL(IF('[1]Graduate School Code_FY2025'!$GQ$2:$GQ$1002&lt;&gt;"",ROW('[1]Graduate School Code_FY2025'!$GQ$2:$GQ$1002)-ROW('[1]Graduate School Code_FY2025'!$GQ$2)+1,""),ROW(A12))),""))</f>
        <v/>
      </c>
      <c r="AP22" s="3" t="str">
        <f>IF(AO22="","",(_xlfn.XLOOKUP(AO22,'[1]Graduate School Code_FY2025'!A:A,'[1]Graduate School Code_FY2025'!B:B,,)))</f>
        <v/>
      </c>
      <c r="AQ22" s="3" t="str">
        <f>IF(AO22="","",(_xlfn.XLOOKUP(AO22,'[1]Graduate School Code_FY2025'!A:A,'[1]Graduate School Code_FY2025'!C:C,,0)))</f>
        <v/>
      </c>
      <c r="AR22" s="3" t="str">
        <f>IF(AO22="","",_xlfn.XLOOKUP(AO22,'[1]Graduate School Code_FY2025'!A:A,'[1]Graduate School Code_FY2025'!D:D,,0))&amp;""</f>
        <v/>
      </c>
      <c r="AS22" s="127" t="str">
        <f>IF(AO22="","",(HYPERLINK(_xlfn.XLOOKUP(AO22,'[1]Graduate School Code_FY2025'!A:A,'[1]Graduate School Code_FY2025'!G:G,,0))))</f>
        <v/>
      </c>
      <c r="AT22" s="3">
        <f t="shared" si="1"/>
        <v>0</v>
      </c>
      <c r="AU22" s="3">
        <f t="shared" si="0"/>
        <v>0</v>
      </c>
      <c r="AV22" s="107"/>
      <c r="CT22" s="159"/>
    </row>
    <row r="23" spans="2:183" s="158" customFormat="1" ht="16" hidden="1" customHeight="1">
      <c r="B23" s="160"/>
      <c r="C23" s="161"/>
      <c r="D23" s="161"/>
      <c r="E23" s="161"/>
      <c r="F23" s="162"/>
      <c r="G23" s="163"/>
      <c r="H23" s="163"/>
      <c r="I23" s="163"/>
      <c r="J23" s="163"/>
      <c r="K23" s="163"/>
      <c r="L23" s="163"/>
      <c r="M23" s="163"/>
      <c r="N23" s="163"/>
      <c r="O23" s="163"/>
      <c r="P23" s="164"/>
      <c r="Q23" s="164"/>
      <c r="R23" s="164"/>
      <c r="S23" s="164"/>
      <c r="T23" s="164"/>
      <c r="U23" s="164"/>
      <c r="V23" s="164"/>
      <c r="W23" s="164"/>
      <c r="X23" s="164"/>
      <c r="Y23" s="164"/>
      <c r="Z23" s="164"/>
      <c r="AA23" s="164"/>
      <c r="AB23" s="164"/>
      <c r="AC23" s="164"/>
      <c r="AD23" s="164"/>
      <c r="AE23" s="164"/>
      <c r="AF23" s="164"/>
      <c r="AG23" s="164"/>
      <c r="AH23" s="164"/>
      <c r="AI23" s="164"/>
      <c r="AJ23" s="164"/>
      <c r="AK23" s="165"/>
      <c r="AN23" s="3" t="str">
        <f>IF(AO23="","",(_xlfn.XLOOKUP(AO23,'[1]Graduate School Code_FY2025'!A:A,'[1]Graduate School Code_FY2025'!M:M,,0)))</f>
        <v/>
      </c>
      <c r="AO23" s="126" t="str" cm="1">
        <f t="array" ref="AO23">IF($F$22="","",IFERROR(INDEX('[1]Graduate School Code_FY2025'!$A$2:$A$1002,SMALL(IF('[1]Graduate School Code_FY2025'!$GQ$2:$GQ$1002&lt;&gt;"",ROW('[1]Graduate School Code_FY2025'!$GQ$2:$GQ$1002)-ROW('[1]Graduate School Code_FY2025'!$GQ$2)+1,""),ROW(A13))),""))</f>
        <v/>
      </c>
      <c r="AP23" s="3" t="str">
        <f>IF(AO23="","",(_xlfn.XLOOKUP(AO23,'[1]Graduate School Code_FY2025'!A:A,'[1]Graduate School Code_FY2025'!B:B,,)))</f>
        <v/>
      </c>
      <c r="AQ23" s="3" t="str">
        <f>IF(AO23="","",(_xlfn.XLOOKUP(AO23,'[1]Graduate School Code_FY2025'!A:A,'[1]Graduate School Code_FY2025'!C:C,,0)))</f>
        <v/>
      </c>
      <c r="AR23" s="3" t="str">
        <f>IF(AO23="","",_xlfn.XLOOKUP(AO23,'[1]Graduate School Code_FY2025'!A:A,'[1]Graduate School Code_FY2025'!D:D,,0))&amp;""</f>
        <v/>
      </c>
      <c r="AS23" s="127" t="str">
        <f>IF(AO23="","",(HYPERLINK(_xlfn.XLOOKUP(AO23,'[1]Graduate School Code_FY2025'!A:A,'[1]Graduate School Code_FY2025'!G:G,,0))))</f>
        <v/>
      </c>
      <c r="AT23" s="3">
        <f t="shared" si="1"/>
        <v>0</v>
      </c>
      <c r="AU23" s="3">
        <f t="shared" si="0"/>
        <v>0</v>
      </c>
      <c r="AV23" s="107"/>
      <c r="CT23" s="159"/>
    </row>
    <row r="24" spans="2:183" s="158" customFormat="1" ht="16" hidden="1" customHeight="1">
      <c r="B24" s="166"/>
      <c r="C24" s="167"/>
      <c r="D24" s="167"/>
      <c r="E24" s="167"/>
      <c r="F24" s="168"/>
      <c r="G24" s="169"/>
      <c r="H24" s="169"/>
      <c r="I24" s="169"/>
      <c r="J24" s="169"/>
      <c r="K24" s="169"/>
      <c r="L24" s="169"/>
      <c r="M24" s="169"/>
      <c r="N24" s="169"/>
      <c r="O24" s="169"/>
      <c r="P24" s="170"/>
      <c r="Q24" s="170"/>
      <c r="R24" s="170"/>
      <c r="S24" s="170"/>
      <c r="T24" s="170"/>
      <c r="U24" s="170"/>
      <c r="V24" s="170"/>
      <c r="W24" s="170"/>
      <c r="X24" s="170"/>
      <c r="Y24" s="170"/>
      <c r="Z24" s="170"/>
      <c r="AA24" s="170"/>
      <c r="AB24" s="170"/>
      <c r="AC24" s="170"/>
      <c r="AD24" s="170"/>
      <c r="AE24" s="170"/>
      <c r="AF24" s="170"/>
      <c r="AG24" s="170"/>
      <c r="AH24" s="170"/>
      <c r="AI24" s="170"/>
      <c r="AJ24" s="170"/>
      <c r="AK24" s="171"/>
      <c r="AN24" s="3" t="str">
        <f>IF(AO24="","",(_xlfn.XLOOKUP(AO24,'[1]Graduate School Code_FY2025'!A:A,'[1]Graduate School Code_FY2025'!M:M,,0)))</f>
        <v/>
      </c>
      <c r="AO24" s="126" t="str" cm="1">
        <f t="array" ref="AO24">IF($F$22="","",IFERROR(INDEX('[1]Graduate School Code_FY2025'!$A$2:$A$1002,SMALL(IF('[1]Graduate School Code_FY2025'!$GQ$2:$GQ$1002&lt;&gt;"",ROW('[1]Graduate School Code_FY2025'!$GQ$2:$GQ$1002)-ROW('[1]Graduate School Code_FY2025'!$GQ$2)+1,""),ROW(A14))),""))</f>
        <v/>
      </c>
      <c r="AP24" s="3" t="str">
        <f>IF(AO24="","",(_xlfn.XLOOKUP(AO24,'[1]Graduate School Code_FY2025'!A:A,'[1]Graduate School Code_FY2025'!B:B,,)))</f>
        <v/>
      </c>
      <c r="AQ24" s="3" t="str">
        <f>IF(AO24="","",(_xlfn.XLOOKUP(AO24,'[1]Graduate School Code_FY2025'!A:A,'[1]Graduate School Code_FY2025'!C:C,,0)))</f>
        <v/>
      </c>
      <c r="AR24" s="3" t="str">
        <f>IF(AO24="","",_xlfn.XLOOKUP(AO24,'[1]Graduate School Code_FY2025'!A:A,'[1]Graduate School Code_FY2025'!D:D,,0))&amp;""</f>
        <v/>
      </c>
      <c r="AS24" s="127" t="str">
        <f>IF(AO24="","",(HYPERLINK(_xlfn.XLOOKUP(AO24,'[1]Graduate School Code_FY2025'!A:A,'[1]Graduate School Code_FY2025'!G:G,,0))))</f>
        <v/>
      </c>
      <c r="AT24" s="3">
        <f t="shared" si="1"/>
        <v>0</v>
      </c>
      <c r="AU24" s="3">
        <f t="shared" si="0"/>
        <v>0</v>
      </c>
      <c r="AV24" s="107"/>
      <c r="CT24" s="159"/>
    </row>
    <row r="25" spans="2:183" ht="18" hidden="1" customHeight="1">
      <c r="B25" s="172" t="s">
        <v>73</v>
      </c>
      <c r="C25" s="173"/>
      <c r="D25" s="173"/>
      <c r="E25" s="173"/>
      <c r="F25" s="145"/>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N25" s="3" t="str">
        <f>IF(AO25="","",(_xlfn.XLOOKUP(AO25,'[1]Graduate School Code_FY2025'!A:A,'[1]Graduate School Code_FY2025'!M:M,,0)))</f>
        <v/>
      </c>
      <c r="AO25" s="126" t="str" cm="1">
        <f t="array" ref="AO25">IF($F$22="","",IFERROR(INDEX('[1]Graduate School Code_FY2025'!$A$2:$A$1002,SMALL(IF('[1]Graduate School Code_FY2025'!$GQ$2:$GQ$1002&lt;&gt;"",ROW('[1]Graduate School Code_FY2025'!$GQ$2:$GQ$1002)-ROW('[1]Graduate School Code_FY2025'!$GQ$2)+1,""),ROW(A15))),""))</f>
        <v/>
      </c>
      <c r="AP25" s="3" t="str">
        <f>IF(AO25="","",(_xlfn.XLOOKUP(AO25,'[1]Graduate School Code_FY2025'!A:A,'[1]Graduate School Code_FY2025'!B:B,,)))</f>
        <v/>
      </c>
      <c r="AQ25" s="3" t="str">
        <f>IF(AO25="","",(_xlfn.XLOOKUP(AO25,'[1]Graduate School Code_FY2025'!A:A,'[1]Graduate School Code_FY2025'!C:C,,0)))</f>
        <v/>
      </c>
      <c r="AR25" s="3" t="str">
        <f>IF(AO25="","",_xlfn.XLOOKUP(AO25,'[1]Graduate School Code_FY2025'!A:A,'[1]Graduate School Code_FY2025'!D:D,,0))&amp;""</f>
        <v/>
      </c>
      <c r="AS25" s="127" t="str">
        <f>IF(AO25="","",(HYPERLINK(_xlfn.XLOOKUP(AO25,'[1]Graduate School Code_FY2025'!A:A,'[1]Graduate School Code_FY2025'!G:G,,0))))</f>
        <v/>
      </c>
      <c r="AT25" s="3">
        <f t="shared" si="1"/>
        <v>0</v>
      </c>
      <c r="AU25" s="3">
        <f t="shared" si="0"/>
        <v>0</v>
      </c>
    </row>
    <row r="26" spans="2:183" ht="16" hidden="1" customHeight="1">
      <c r="B26" s="174" t="s">
        <v>74</v>
      </c>
      <c r="C26" s="173"/>
      <c r="D26" s="173"/>
      <c r="E26" s="173"/>
      <c r="F26" s="145"/>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N26" s="3" t="str">
        <f>IF(AO26="","",(_xlfn.XLOOKUP(AO26,'[1]Graduate School Code_FY2025'!A:A,'[1]Graduate School Code_FY2025'!M:M,,0)))</f>
        <v/>
      </c>
      <c r="AO26" s="126" t="str" cm="1">
        <f t="array" ref="AO26">IF($F$22="","",IFERROR(INDEX('[1]Graduate School Code_FY2025'!$A$2:$A$1002,SMALL(IF('[1]Graduate School Code_FY2025'!$GQ$2:$GQ$1002&lt;&gt;"",ROW('[1]Graduate School Code_FY2025'!$GQ$2:$GQ$1002)-ROW('[1]Graduate School Code_FY2025'!$GQ$2)+1,""),ROW(A16))),""))</f>
        <v/>
      </c>
      <c r="AP26" s="3" t="str">
        <f>IF(AO26="","",(_xlfn.XLOOKUP(AO26,'[1]Graduate School Code_FY2025'!A:A,'[1]Graduate School Code_FY2025'!B:B,,)))</f>
        <v/>
      </c>
      <c r="AQ26" s="3" t="str">
        <f>IF(AO26="","",(_xlfn.XLOOKUP(AO26,'[1]Graduate School Code_FY2025'!A:A,'[1]Graduate School Code_FY2025'!C:C,,0)))</f>
        <v/>
      </c>
      <c r="AR26" s="3" t="str">
        <f>IF(AO26="","",_xlfn.XLOOKUP(AO26,'[1]Graduate School Code_FY2025'!A:A,'[1]Graduate School Code_FY2025'!D:D,,0))&amp;""</f>
        <v/>
      </c>
      <c r="AS26" s="127" t="str">
        <f>IF(AO26="","",(HYPERLINK(_xlfn.XLOOKUP(AO26,'[1]Graduate School Code_FY2025'!A:A,'[1]Graduate School Code_FY2025'!G:G,,0))))</f>
        <v/>
      </c>
      <c r="AT26" s="3">
        <f t="shared" si="1"/>
        <v>0</v>
      </c>
      <c r="AU26" s="3">
        <f t="shared" si="0"/>
        <v>0</v>
      </c>
    </row>
    <row r="27" spans="2:183" ht="16" hidden="1" customHeight="1">
      <c r="C27" s="175" t="s">
        <v>75</v>
      </c>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6"/>
      <c r="AM27" s="176"/>
      <c r="AN27" s="3" t="str">
        <f>IF(AO27="","",(_xlfn.XLOOKUP(AO27,'[1]Graduate School Code_FY2025'!A:A,'[1]Graduate School Code_FY2025'!M:M,,0)))</f>
        <v/>
      </c>
      <c r="AO27" s="126" t="str" cm="1">
        <f t="array" ref="AO27">IF($F$22="","",IFERROR(INDEX('[1]Graduate School Code_FY2025'!$A$2:$A$1002,SMALL(IF('[1]Graduate School Code_FY2025'!$GQ$2:$GQ$1002&lt;&gt;"",ROW('[1]Graduate School Code_FY2025'!$GQ$2:$GQ$1002)-ROW('[1]Graduate School Code_FY2025'!$GQ$2)+1,""),ROW(A17))),""))</f>
        <v/>
      </c>
      <c r="AP27" s="3" t="str">
        <f>IF(AO27="","",(_xlfn.XLOOKUP(AO27,'[1]Graduate School Code_FY2025'!A:A,'[1]Graduate School Code_FY2025'!B:B,,)))</f>
        <v/>
      </c>
      <c r="AQ27" s="3" t="str">
        <f>IF(AO27="","",(_xlfn.XLOOKUP(AO27,'[1]Graduate School Code_FY2025'!A:A,'[1]Graduate School Code_FY2025'!C:C,,0)))</f>
        <v/>
      </c>
      <c r="AR27" s="3" t="str">
        <f>IF(AO27="","",_xlfn.XLOOKUP(AO27,'[1]Graduate School Code_FY2025'!A:A,'[1]Graduate School Code_FY2025'!D:D,,0))&amp;""</f>
        <v/>
      </c>
      <c r="AS27" s="127" t="str">
        <f>IF(AO27="","",(HYPERLINK(_xlfn.XLOOKUP(AO27,'[1]Graduate School Code_FY2025'!A:A,'[1]Graduate School Code_FY2025'!G:G,,0))))</f>
        <v/>
      </c>
      <c r="AT27" s="3">
        <f t="shared" si="1"/>
        <v>0</v>
      </c>
      <c r="AU27" s="3">
        <f t="shared" si="0"/>
        <v>0</v>
      </c>
    </row>
    <row r="28" spans="2:183" ht="16" hidden="1" customHeight="1">
      <c r="C28" s="177" t="s">
        <v>76</v>
      </c>
      <c r="D28" s="177"/>
      <c r="E28" s="177"/>
      <c r="F28" s="177"/>
      <c r="G28" s="176"/>
      <c r="I28" s="176"/>
      <c r="J28" s="176"/>
      <c r="K28" s="176"/>
      <c r="L28" s="176"/>
      <c r="M28" s="176"/>
      <c r="N28" s="176"/>
      <c r="O28" s="176"/>
      <c r="P28" s="176"/>
      <c r="Q28" s="176"/>
      <c r="R28" s="176"/>
      <c r="S28" s="176"/>
      <c r="T28" s="176"/>
      <c r="U28" s="176"/>
      <c r="V28" s="176"/>
      <c r="W28" s="176"/>
      <c r="X28" s="176"/>
      <c r="Y28" s="176"/>
      <c r="Z28" s="176"/>
      <c r="AA28" s="176"/>
      <c r="AB28" s="176"/>
      <c r="AC28" s="176"/>
      <c r="AD28" s="176"/>
      <c r="AE28" s="176"/>
      <c r="AF28" s="176"/>
      <c r="AG28" s="176"/>
      <c r="AH28" s="176"/>
      <c r="AI28" s="176"/>
      <c r="AJ28" s="176"/>
      <c r="AK28" s="176"/>
      <c r="AL28" s="176"/>
      <c r="AM28" s="176"/>
      <c r="AN28" s="3" t="str">
        <f>IF(AO28="","",(_xlfn.XLOOKUP(AO28,'[1]Graduate School Code_FY2025'!A:A,'[1]Graduate School Code_FY2025'!M:M,,0)))</f>
        <v/>
      </c>
      <c r="AO28" s="126" t="str" cm="1">
        <f t="array" ref="AO28">IF($F$22="","",IFERROR(INDEX('[1]Graduate School Code_FY2025'!$A$2:$A$1002,SMALL(IF('[1]Graduate School Code_FY2025'!$GQ$2:$GQ$1002&lt;&gt;"",ROW('[1]Graduate School Code_FY2025'!$GQ$2:$GQ$1002)-ROW('[1]Graduate School Code_FY2025'!$GQ$2)+1,""),ROW(A18))),""))</f>
        <v/>
      </c>
      <c r="AP28" s="3" t="str">
        <f>IF(AO28="","",(_xlfn.XLOOKUP(AO28,'[1]Graduate School Code_FY2025'!A:A,'[1]Graduate School Code_FY2025'!B:B,,)))</f>
        <v/>
      </c>
      <c r="AQ28" s="3" t="str">
        <f>IF(AO28="","",(_xlfn.XLOOKUP(AO28,'[1]Graduate School Code_FY2025'!A:A,'[1]Graduate School Code_FY2025'!C:C,,0)))</f>
        <v/>
      </c>
      <c r="AR28" s="3" t="str">
        <f>IF(AO28="","",_xlfn.XLOOKUP(AO28,'[1]Graduate School Code_FY2025'!A:A,'[1]Graduate School Code_FY2025'!D:D,,0))&amp;""</f>
        <v/>
      </c>
      <c r="AS28" s="127" t="str">
        <f>IF(AO28="","",(HYPERLINK(_xlfn.XLOOKUP(AO28,'[1]Graduate School Code_FY2025'!A:A,'[1]Graduate School Code_FY2025'!G:G,,0))))</f>
        <v/>
      </c>
      <c r="AT28" s="3">
        <f t="shared" si="1"/>
        <v>0</v>
      </c>
      <c r="AU28" s="3">
        <f t="shared" si="0"/>
        <v>0</v>
      </c>
    </row>
    <row r="29" spans="2:183" s="108" customFormat="1" ht="16" hidden="1" customHeight="1">
      <c r="C29" s="178" t="s">
        <v>77</v>
      </c>
      <c r="D29" s="178"/>
      <c r="E29" s="178"/>
      <c r="F29" s="178"/>
      <c r="G29" s="178"/>
      <c r="H29" s="178"/>
      <c r="I29" s="178"/>
      <c r="J29" s="178"/>
      <c r="K29" s="178"/>
      <c r="L29" s="178"/>
      <c r="M29" s="178"/>
      <c r="N29" s="178"/>
      <c r="O29" s="178"/>
      <c r="P29" s="178"/>
      <c r="Q29" s="178"/>
      <c r="R29" s="178"/>
      <c r="S29" s="178"/>
      <c r="T29" s="178"/>
      <c r="U29" s="178"/>
      <c r="V29" s="178"/>
      <c r="W29" s="178"/>
      <c r="X29" s="178"/>
      <c r="Y29" s="178"/>
      <c r="Z29" s="178"/>
      <c r="AA29" s="178"/>
      <c r="AB29" s="178"/>
      <c r="AC29" s="178"/>
      <c r="AD29" s="178"/>
      <c r="AE29" s="178"/>
      <c r="AF29" s="178"/>
      <c r="AG29" s="178"/>
      <c r="AH29" s="178"/>
      <c r="AI29" s="178"/>
      <c r="AJ29" s="178"/>
      <c r="AK29" s="178"/>
      <c r="AL29" s="179"/>
      <c r="AM29" s="179"/>
      <c r="AN29" s="3" t="str">
        <f>IF(AO29="","",(_xlfn.XLOOKUP(AO29,'[1]Graduate School Code_FY2025'!A:A,'[1]Graduate School Code_FY2025'!M:M,,0)))</f>
        <v/>
      </c>
      <c r="AO29" s="126" t="str" cm="1">
        <f t="array" ref="AO29">IF($F$22="","",IFERROR(INDEX('[1]Graduate School Code_FY2025'!$A$2:$A$1002,SMALL(IF('[1]Graduate School Code_FY2025'!$GQ$2:$GQ$1002&lt;&gt;"",ROW('[1]Graduate School Code_FY2025'!$GQ$2:$GQ$1002)-ROW('[1]Graduate School Code_FY2025'!$GQ$2)+1,""),ROW(A19))),""))</f>
        <v/>
      </c>
      <c r="AP29" s="3" t="str">
        <f>IF(AO29="","",(_xlfn.XLOOKUP(AO29,'[1]Graduate School Code_FY2025'!A:A,'[1]Graduate School Code_FY2025'!B:B,,)))</f>
        <v/>
      </c>
      <c r="AQ29" s="3" t="str">
        <f>IF(AO29="","",(_xlfn.XLOOKUP(AO29,'[1]Graduate School Code_FY2025'!A:A,'[1]Graduate School Code_FY2025'!C:C,,0)))</f>
        <v/>
      </c>
      <c r="AR29" s="3" t="str">
        <f>IF(AO29="","",_xlfn.XLOOKUP(AO29,'[1]Graduate School Code_FY2025'!A:A,'[1]Graduate School Code_FY2025'!D:D,,0))&amp;""</f>
        <v/>
      </c>
      <c r="AS29" s="127" t="str">
        <f>IF(AO29="","",(HYPERLINK(_xlfn.XLOOKUP(AO29,'[1]Graduate School Code_FY2025'!A:A,'[1]Graduate School Code_FY2025'!G:G,,0))))</f>
        <v/>
      </c>
      <c r="AT29" s="3">
        <f t="shared" si="1"/>
        <v>0</v>
      </c>
      <c r="AU29" s="3">
        <f t="shared" si="0"/>
        <v>0</v>
      </c>
      <c r="AV29" s="107"/>
      <c r="CT29" s="180"/>
    </row>
    <row r="30" spans="2:183" s="108" customFormat="1" ht="16" hidden="1" customHeight="1">
      <c r="C30" s="181" t="s">
        <v>78</v>
      </c>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9"/>
      <c r="AM30" s="179"/>
      <c r="AN30" s="3" t="str">
        <f>IF(AO30="","",(_xlfn.XLOOKUP(AO30,'[1]Graduate School Code_FY2025'!A:A,'[1]Graduate School Code_FY2025'!M:M,,0)))</f>
        <v/>
      </c>
      <c r="AO30" s="126" t="str" cm="1">
        <f t="array" ref="AO30">IF($F$22="","",IFERROR(INDEX('[1]Graduate School Code_FY2025'!$A$2:$A$1002,SMALL(IF('[1]Graduate School Code_FY2025'!$GQ$2:$GQ$1002&lt;&gt;"",ROW('[1]Graduate School Code_FY2025'!$GQ$2:$GQ$1002)-ROW('[1]Graduate School Code_FY2025'!$GQ$2)+1,""),ROW(A20))),""))</f>
        <v/>
      </c>
      <c r="AP30" s="3" t="str">
        <f>IF(AO30="","",(_xlfn.XLOOKUP(AO30,'[1]Graduate School Code_FY2025'!A:A,'[1]Graduate School Code_FY2025'!B:B,,)))</f>
        <v/>
      </c>
      <c r="AQ30" s="3" t="str">
        <f>IF(AO30="","",(_xlfn.XLOOKUP(AO30,'[1]Graduate School Code_FY2025'!A:A,'[1]Graduate School Code_FY2025'!C:C,,0)))</f>
        <v/>
      </c>
      <c r="AR30" s="3" t="str">
        <f>IF(AO30="","",_xlfn.XLOOKUP(AO30,'[1]Graduate School Code_FY2025'!A:A,'[1]Graduate School Code_FY2025'!D:D,,0))&amp;""</f>
        <v/>
      </c>
      <c r="AS30" s="127" t="str">
        <f>IF(AO30="","",(HYPERLINK(_xlfn.XLOOKUP(AO30,'[1]Graduate School Code_FY2025'!A:A,'[1]Graduate School Code_FY2025'!G:G,,0))))</f>
        <v/>
      </c>
      <c r="AT30" s="3">
        <f t="shared" si="1"/>
        <v>0</v>
      </c>
      <c r="AU30" s="3">
        <f t="shared" si="0"/>
        <v>0</v>
      </c>
      <c r="AV30" s="107"/>
      <c r="CT30" s="180"/>
    </row>
    <row r="31" spans="2:183" ht="16" customHeight="1">
      <c r="B31" s="182" t="s">
        <v>79</v>
      </c>
      <c r="C31" s="182"/>
      <c r="D31" s="182"/>
      <c r="E31" s="182"/>
      <c r="F31" s="182"/>
      <c r="G31" s="183">
        <f>(IF(V36="Master's degree candidates are not accepted","Notes ! The graduate school doesn't accept Master's degrees, so please select your application again",IF(V36="PhD candidates are not accepted","Notes ! The graduate school does'nt accept phD degrees, so please select your application again",)))</f>
        <v>0</v>
      </c>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N31" s="3" t="str">
        <f>IF(AO31="","",(_xlfn.XLOOKUP(AO31,'[1]Graduate School Code_FY2025'!A:A,'[1]Graduate School Code_FY2025'!M:M,,0)))</f>
        <v/>
      </c>
      <c r="AO31" s="126" t="str" cm="1">
        <f t="array" ref="AO31">IF($F$22="","",IFERROR(INDEX('[1]Graduate School Code_FY2025'!$A$2:$A$1002,SMALL(IF('[1]Graduate School Code_FY2025'!$GQ$2:$GQ$1002&lt;&gt;"",ROW('[1]Graduate School Code_FY2025'!$GQ$2:$GQ$1002)-ROW('[1]Graduate School Code_FY2025'!$GQ$2)+1,""),ROW(A21))),""))</f>
        <v/>
      </c>
      <c r="AP31" s="3" t="str">
        <f>IF(AO31="","",(_xlfn.XLOOKUP(AO31,'[1]Graduate School Code_FY2025'!A:A,'[1]Graduate School Code_FY2025'!B:B,,)))</f>
        <v/>
      </c>
      <c r="AQ31" s="3" t="str">
        <f>IF(AO31="","",(_xlfn.XLOOKUP(AO31,'[1]Graduate School Code_FY2025'!A:A,'[1]Graduate School Code_FY2025'!C:C,,0)))</f>
        <v/>
      </c>
      <c r="AR31" s="3" t="str">
        <f>IF(AO31="","",_xlfn.XLOOKUP(AO31,'[1]Graduate School Code_FY2025'!A:A,'[1]Graduate School Code_FY2025'!D:D,,0))&amp;""</f>
        <v/>
      </c>
      <c r="AS31" s="127" t="str">
        <f>IF(AO31="","",(HYPERLINK(_xlfn.XLOOKUP(AO31,'[1]Graduate School Code_FY2025'!A:A,'[1]Graduate School Code_FY2025'!G:G,,0))))</f>
        <v/>
      </c>
      <c r="AT31" s="3">
        <f t="shared" si="1"/>
        <v>0</v>
      </c>
      <c r="AU31" s="3">
        <f t="shared" si="0"/>
        <v>0</v>
      </c>
    </row>
    <row r="32" spans="2:183" ht="16" customHeight="1">
      <c r="B32" s="182"/>
      <c r="C32" s="182"/>
      <c r="D32" s="182"/>
      <c r="E32" s="182"/>
      <c r="F32" s="182"/>
      <c r="G32" s="184">
        <f>IF(K35="Not matched!","Notes ! Your research doesn't seemed to match the Graduate School Code of the university.  Please check the university you are applying to.",)</f>
        <v>0</v>
      </c>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45"/>
      <c r="AM32" s="145"/>
      <c r="AN32" s="3" t="str">
        <f>IF(AO32="","",(_xlfn.XLOOKUP(AO32,'[1]Graduate School Code_FY2025'!A:A,'[1]Graduate School Code_FY2025'!M:M,,0)))</f>
        <v/>
      </c>
      <c r="AO32" s="126" t="str" cm="1">
        <f t="array" ref="AO32">IF($F$22="","",IFERROR(INDEX('[1]Graduate School Code_FY2025'!$A$2:$A$1002,SMALL(IF('[1]Graduate School Code_FY2025'!$GQ$2:$GQ$1002&lt;&gt;"",ROW('[1]Graduate School Code_FY2025'!$GQ$2:$GQ$1002)-ROW('[1]Graduate School Code_FY2025'!$GQ$2)+1,""),ROW(A22))),""))</f>
        <v/>
      </c>
      <c r="AP32" s="3" t="str">
        <f>IF(AO32="","",(_xlfn.XLOOKUP(AO32,'[1]Graduate School Code_FY2025'!A:A,'[1]Graduate School Code_FY2025'!B:B,,)))</f>
        <v/>
      </c>
      <c r="AQ32" s="3" t="str">
        <f>IF(AO32="","",(_xlfn.XLOOKUP(AO32,'[1]Graduate School Code_FY2025'!A:A,'[1]Graduate School Code_FY2025'!C:C,,0)))</f>
        <v/>
      </c>
      <c r="AR32" s="3" t="str">
        <f>IF(AO32="","",_xlfn.XLOOKUP(AO32,'[1]Graduate School Code_FY2025'!A:A,'[1]Graduate School Code_FY2025'!D:D,,0))&amp;""</f>
        <v/>
      </c>
      <c r="AS32" s="127" t="str">
        <f>IF(AO32="","",(HYPERLINK(_xlfn.XLOOKUP(AO32,'[1]Graduate School Code_FY2025'!A:A,'[1]Graduate School Code_FY2025'!G:G,,0))))</f>
        <v/>
      </c>
      <c r="AT32" s="3">
        <f t="shared" si="1"/>
        <v>0</v>
      </c>
      <c r="AU32" s="3">
        <f t="shared" si="0"/>
        <v>0</v>
      </c>
      <c r="AW32" s="112">
        <v>1</v>
      </c>
      <c r="AX32" s="112">
        <v>2</v>
      </c>
      <c r="AY32" s="112">
        <v>3</v>
      </c>
      <c r="AZ32" s="112">
        <v>4</v>
      </c>
      <c r="BA32" s="112">
        <v>5</v>
      </c>
      <c r="BB32" s="112">
        <v>6</v>
      </c>
      <c r="BC32" s="112">
        <v>7</v>
      </c>
      <c r="BD32" s="112">
        <v>8</v>
      </c>
      <c r="BE32" s="112">
        <v>9</v>
      </c>
      <c r="BF32" s="112">
        <v>10</v>
      </c>
      <c r="BG32" s="112">
        <v>11</v>
      </c>
      <c r="BH32" s="112">
        <v>12</v>
      </c>
      <c r="BI32" s="112">
        <v>13</v>
      </c>
      <c r="BJ32" s="112">
        <v>14</v>
      </c>
      <c r="BK32" s="112">
        <v>15</v>
      </c>
      <c r="BL32" s="112">
        <v>16</v>
      </c>
      <c r="BM32" s="112">
        <v>17</v>
      </c>
      <c r="BN32" s="112">
        <v>18</v>
      </c>
      <c r="BO32" s="112">
        <v>19</v>
      </c>
      <c r="BP32" s="112">
        <v>20</v>
      </c>
      <c r="BQ32" s="112">
        <v>21</v>
      </c>
      <c r="BR32" s="112">
        <v>22</v>
      </c>
      <c r="BS32" s="112">
        <v>23</v>
      </c>
      <c r="BT32" s="112">
        <v>24</v>
      </c>
      <c r="BU32" s="112">
        <v>25</v>
      </c>
      <c r="BV32" s="112">
        <v>26</v>
      </c>
      <c r="BW32" s="112">
        <v>27</v>
      </c>
      <c r="BX32" s="112">
        <v>28</v>
      </c>
      <c r="BY32" s="112">
        <v>29</v>
      </c>
      <c r="BZ32" s="112">
        <v>30</v>
      </c>
      <c r="CA32" s="112">
        <v>31</v>
      </c>
      <c r="CB32" s="112">
        <v>32</v>
      </c>
      <c r="CC32" s="112">
        <v>33</v>
      </c>
      <c r="CD32" s="112">
        <v>34</v>
      </c>
      <c r="CE32" s="112">
        <v>35</v>
      </c>
      <c r="CF32" s="112">
        <v>36</v>
      </c>
      <c r="CG32" s="112">
        <v>37</v>
      </c>
      <c r="CH32" s="112">
        <v>38</v>
      </c>
      <c r="CI32" s="112">
        <v>39</v>
      </c>
      <c r="CJ32" s="112">
        <v>40</v>
      </c>
      <c r="CK32" s="112">
        <v>41</v>
      </c>
      <c r="CL32" s="112">
        <v>42</v>
      </c>
      <c r="CM32" s="112">
        <v>43</v>
      </c>
      <c r="CN32" s="112">
        <v>44</v>
      </c>
      <c r="CO32" s="112">
        <v>45</v>
      </c>
      <c r="CP32" s="112">
        <v>46</v>
      </c>
      <c r="CQ32" s="112">
        <v>47</v>
      </c>
      <c r="CR32" s="112">
        <v>48</v>
      </c>
      <c r="CS32" s="112">
        <v>49</v>
      </c>
      <c r="CT32" s="185">
        <v>50</v>
      </c>
      <c r="CU32" s="112">
        <v>51</v>
      </c>
      <c r="CV32" s="112">
        <v>52</v>
      </c>
      <c r="CW32" s="112">
        <v>53</v>
      </c>
      <c r="CX32" s="112">
        <v>54</v>
      </c>
      <c r="CY32" s="112">
        <v>55</v>
      </c>
      <c r="CZ32" s="112">
        <v>56</v>
      </c>
      <c r="DA32" s="112">
        <v>57</v>
      </c>
      <c r="DB32" s="112">
        <v>58</v>
      </c>
      <c r="DC32" s="112">
        <v>59</v>
      </c>
      <c r="DD32" s="112">
        <v>60</v>
      </c>
      <c r="DE32" s="112">
        <v>61</v>
      </c>
      <c r="DF32" s="112">
        <v>62</v>
      </c>
      <c r="DG32" s="112">
        <v>63</v>
      </c>
      <c r="DH32" s="112">
        <v>64</v>
      </c>
      <c r="DI32" s="112">
        <v>65</v>
      </c>
      <c r="DJ32" s="112">
        <v>66</v>
      </c>
      <c r="DK32" s="112">
        <v>67</v>
      </c>
      <c r="DL32" s="112">
        <v>68</v>
      </c>
      <c r="DM32" s="112">
        <v>69</v>
      </c>
      <c r="DN32" s="112">
        <v>70</v>
      </c>
      <c r="DO32" s="112">
        <v>71</v>
      </c>
      <c r="DP32" s="112">
        <v>72</v>
      </c>
      <c r="DQ32" s="112">
        <v>73</v>
      </c>
      <c r="DR32" s="112">
        <v>74</v>
      </c>
      <c r="DS32" s="112">
        <v>75</v>
      </c>
      <c r="DT32" s="112">
        <v>76</v>
      </c>
      <c r="DU32" s="112">
        <v>77</v>
      </c>
      <c r="DV32" s="112">
        <v>78</v>
      </c>
      <c r="DW32" s="112">
        <v>79</v>
      </c>
      <c r="DX32" s="112">
        <v>80</v>
      </c>
      <c r="DY32" s="112">
        <v>81</v>
      </c>
      <c r="DZ32" s="112">
        <v>82</v>
      </c>
      <c r="EA32" s="112">
        <v>83</v>
      </c>
      <c r="EB32" s="112">
        <v>84</v>
      </c>
      <c r="EC32" s="112">
        <v>85</v>
      </c>
      <c r="ED32" s="112">
        <v>86</v>
      </c>
      <c r="EE32" s="112">
        <v>87</v>
      </c>
      <c r="EF32" s="112">
        <v>88</v>
      </c>
      <c r="EG32" s="112">
        <v>89</v>
      </c>
      <c r="EH32" s="112">
        <v>90</v>
      </c>
      <c r="EI32" s="112">
        <v>91</v>
      </c>
      <c r="EJ32" s="112">
        <v>92</v>
      </c>
      <c r="EK32" s="112">
        <v>93</v>
      </c>
      <c r="EL32" s="112">
        <v>94</v>
      </c>
      <c r="EM32" s="112">
        <v>95</v>
      </c>
      <c r="EN32" s="112">
        <v>96</v>
      </c>
      <c r="EO32" s="112">
        <v>97</v>
      </c>
      <c r="EP32" s="112">
        <v>98</v>
      </c>
      <c r="EQ32" s="112">
        <v>99</v>
      </c>
      <c r="ER32" s="112">
        <v>100</v>
      </c>
      <c r="ES32" s="112">
        <v>101</v>
      </c>
      <c r="ET32" s="112">
        <v>102</v>
      </c>
      <c r="EU32" s="112">
        <v>103</v>
      </c>
      <c r="EV32" s="112">
        <v>104</v>
      </c>
      <c r="EW32" s="112">
        <v>105</v>
      </c>
      <c r="EX32" s="112">
        <v>106</v>
      </c>
      <c r="EY32" s="112">
        <v>107</v>
      </c>
      <c r="EZ32" s="112">
        <v>108</v>
      </c>
      <c r="FA32" s="112">
        <v>109</v>
      </c>
      <c r="FB32" s="112">
        <v>110</v>
      </c>
      <c r="FC32" s="112">
        <v>111</v>
      </c>
      <c r="FD32" s="112">
        <v>112</v>
      </c>
      <c r="FE32" s="112">
        <v>113</v>
      </c>
      <c r="FF32" s="112">
        <v>114</v>
      </c>
      <c r="FG32" s="112">
        <v>115</v>
      </c>
      <c r="FH32" s="112">
        <v>116</v>
      </c>
      <c r="FI32" s="112">
        <v>117</v>
      </c>
      <c r="FJ32" s="112">
        <v>118</v>
      </c>
      <c r="FK32" s="112">
        <v>119</v>
      </c>
      <c r="FL32" s="112">
        <v>120</v>
      </c>
      <c r="FM32" s="112">
        <v>121</v>
      </c>
      <c r="FN32" s="112">
        <v>122</v>
      </c>
      <c r="FO32" s="112">
        <v>123</v>
      </c>
      <c r="FP32" s="112">
        <v>124</v>
      </c>
      <c r="FQ32" s="112">
        <v>125</v>
      </c>
      <c r="FR32" s="112">
        <v>126</v>
      </c>
      <c r="FS32" s="112">
        <v>127</v>
      </c>
      <c r="FT32" s="112">
        <v>128</v>
      </c>
      <c r="FU32" s="112">
        <v>129</v>
      </c>
      <c r="FV32" s="112">
        <v>130</v>
      </c>
      <c r="FW32" s="112">
        <v>131</v>
      </c>
      <c r="FX32" s="112">
        <v>132</v>
      </c>
      <c r="FY32" s="112">
        <v>133</v>
      </c>
      <c r="FZ32" s="112">
        <v>134</v>
      </c>
      <c r="GA32" s="112">
        <v>135</v>
      </c>
    </row>
    <row r="33" spans="2:185" ht="16" customHeight="1">
      <c r="B33" s="182"/>
      <c r="C33" s="182"/>
      <c r="D33" s="182"/>
      <c r="E33" s="182"/>
      <c r="F33" s="182"/>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45"/>
      <c r="AM33" s="145"/>
      <c r="AN33" s="3" t="str">
        <f>IF(AO33="","",(_xlfn.XLOOKUP(AO33,'[1]Graduate School Code_FY2025'!A:A,'[1]Graduate School Code_FY2025'!M:M,,0)))</f>
        <v/>
      </c>
      <c r="AO33" s="126" t="str" cm="1">
        <f t="array" ref="AO33">IF($F$22="","",IFERROR(INDEX('[1]Graduate School Code_FY2025'!$A$2:$A$1002,SMALL(IF('[1]Graduate School Code_FY2025'!$GQ$2:$GQ$1002&lt;&gt;"",ROW('[1]Graduate School Code_FY2025'!$GQ$2:$GQ$1002)-ROW('[1]Graduate School Code_FY2025'!$GQ$2)+1,""),ROW(A23))),""))</f>
        <v/>
      </c>
      <c r="AP33" s="3" t="str">
        <f>IF(AO33="","",(_xlfn.XLOOKUP(AO33,'[1]Graduate School Code_FY2025'!A:A,'[1]Graduate School Code_FY2025'!B:B,,)))</f>
        <v/>
      </c>
      <c r="AQ33" s="3" t="str">
        <f>IF(AO33="","",(_xlfn.XLOOKUP(AO33,'[1]Graduate School Code_FY2025'!A:A,'[1]Graduate School Code_FY2025'!C:C,,0)))</f>
        <v/>
      </c>
      <c r="AR33" s="3" t="str">
        <f>IF(AO33="","",_xlfn.XLOOKUP(AO33,'[1]Graduate School Code_FY2025'!A:A,'[1]Graduate School Code_FY2025'!D:D,,0))&amp;""</f>
        <v/>
      </c>
      <c r="AS33" s="127" t="str">
        <f>IF(AO33="","",(HYPERLINK(_xlfn.XLOOKUP(AO33,'[1]Graduate School Code_FY2025'!A:A,'[1]Graduate School Code_FY2025'!G:G,,0))))</f>
        <v/>
      </c>
      <c r="AT33" s="3">
        <f t="shared" si="1"/>
        <v>0</v>
      </c>
      <c r="AU33" s="3">
        <f t="shared" si="0"/>
        <v>0</v>
      </c>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85"/>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row>
    <row r="34" spans="2:185" ht="23.15" customHeight="1" thickBot="1">
      <c r="B34" s="186" t="s">
        <v>80</v>
      </c>
      <c r="C34" s="186"/>
      <c r="D34" s="186"/>
      <c r="E34" s="186"/>
      <c r="F34" s="186"/>
      <c r="G34" s="186"/>
      <c r="H34" s="187" t="str">
        <f>HYPERLINK(_xlfn.XLOOKUP($F$35,'[1]Graduate School Code_FY2025'!A:A,'[1]Graduate School Code_FY2025'!G:G,,0))</f>
        <v/>
      </c>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45"/>
      <c r="AM34" s="145"/>
      <c r="AN34" s="3" t="str">
        <f>IF(AO34="","",(_xlfn.XLOOKUP(AO34,'[1]Graduate School Code_FY2025'!A:A,'[1]Graduate School Code_FY2025'!M:M,,0)))</f>
        <v/>
      </c>
      <c r="AO34" s="126" t="str" cm="1">
        <f t="array" ref="AO34">IF($F$22="","",IFERROR(INDEX('[1]Graduate School Code_FY2025'!$A$2:$A$1002,SMALL(IF('[1]Graduate School Code_FY2025'!$GQ$2:$GQ$1002&lt;&gt;"",ROW('[1]Graduate School Code_FY2025'!$GQ$2:$GQ$1002)-ROW('[1]Graduate School Code_FY2025'!$GQ$2)+1,""),ROW(A24))),""))</f>
        <v/>
      </c>
      <c r="AP34" s="3" t="str">
        <f>IF(AO34="","",(_xlfn.XLOOKUP(AO34,'[1]Graduate School Code_FY2025'!A:A,'[1]Graduate School Code_FY2025'!B:B,,)))</f>
        <v/>
      </c>
      <c r="AQ34" s="3" t="str">
        <f>IF(AO34="","",(_xlfn.XLOOKUP(AO34,'[1]Graduate School Code_FY2025'!A:A,'[1]Graduate School Code_FY2025'!C:C,,0)))</f>
        <v/>
      </c>
      <c r="AR34" s="3" t="str">
        <f>IF(AO34="","",_xlfn.XLOOKUP(AO34,'[1]Graduate School Code_FY2025'!A:A,'[1]Graduate School Code_FY2025'!D:D,,0))&amp;""</f>
        <v/>
      </c>
      <c r="AS34" s="127" t="str">
        <f>IF(AO34="","",(HYPERLINK(_xlfn.XLOOKUP(AO34,'[1]Graduate School Code_FY2025'!A:A,'[1]Graduate School Code_FY2025'!G:G,,0))))</f>
        <v/>
      </c>
      <c r="AT34" s="3">
        <f>COUNTIF(AN34:AS34,"緑")</f>
        <v>0</v>
      </c>
      <c r="AU34" s="3">
        <f t="shared" si="0"/>
        <v>0</v>
      </c>
      <c r="AW34" s="107" t="s">
        <v>81</v>
      </c>
    </row>
    <row r="35" spans="2:185" ht="24" hidden="1" customHeight="1">
      <c r="B35" s="188" t="s">
        <v>82</v>
      </c>
      <c r="C35" s="189"/>
      <c r="D35" s="189"/>
      <c r="E35" s="189"/>
      <c r="F35" s="154"/>
      <c r="G35" s="190" t="s">
        <v>83</v>
      </c>
      <c r="H35" s="190"/>
      <c r="I35" s="190"/>
      <c r="J35" s="190"/>
      <c r="K35" s="191" t="str" cm="1">
        <f t="array" ref="K35">IF(OR(F22="",F35=""),"",IF(OR(F22=AW35:GA35),"HighIy Matched",IF(OR(G20=AW36:CT36),"Matched",IF(AW36="","need to be varified","Not matched!"))))</f>
        <v/>
      </c>
      <c r="L35" s="191"/>
      <c r="M35" s="191"/>
      <c r="N35" s="191"/>
      <c r="O35" s="191"/>
      <c r="P35" s="192" t="s">
        <v>84</v>
      </c>
      <c r="Q35" s="192"/>
      <c r="R35" s="192"/>
      <c r="S35" s="192"/>
      <c r="T35" s="192"/>
      <c r="U35" s="192"/>
      <c r="V35" s="193" t="str">
        <f>IF(F35="","",_xlfn.XLOOKUP(F35,'[1]Graduate School Code_FY2025'!A:A,'[1]Graduate School Code_FY2025'!L:L,,0))</f>
        <v/>
      </c>
      <c r="W35" s="193"/>
      <c r="X35" s="193"/>
      <c r="Y35" s="193"/>
      <c r="Z35" s="193"/>
      <c r="AA35" s="193"/>
      <c r="AB35" s="193"/>
      <c r="AC35" s="193"/>
      <c r="AD35" s="193"/>
      <c r="AE35" s="193"/>
      <c r="AF35" s="193"/>
      <c r="AG35" s="193"/>
      <c r="AH35" s="193"/>
      <c r="AI35" s="193"/>
      <c r="AJ35" s="193"/>
      <c r="AK35" s="194"/>
      <c r="AN35" s="3" t="str">
        <f>IF(AO35="","",(_xlfn.XLOOKUP(AO35,'[1]Graduate School Code_FY2025'!A:A,'[1]Graduate School Code_FY2025'!M:M,,0)))</f>
        <v/>
      </c>
      <c r="AO35" s="126" t="str" cm="1">
        <f t="array" ref="AO35">IF($F$22="","",IFERROR(INDEX('[1]Graduate School Code_FY2025'!$A$2:$A$1002,SMALL(IF('[1]Graduate School Code_FY2025'!$GQ$2:$GQ$1002&lt;&gt;"",ROW('[1]Graduate School Code_FY2025'!$GQ$2:$GQ$1002)-ROW('[1]Graduate School Code_FY2025'!$GQ$2)+1,""),ROW(A25))),""))</f>
        <v/>
      </c>
      <c r="AP35" s="3" t="str">
        <f>IF(AO35="","",(_xlfn.XLOOKUP(AO35,'[1]Graduate School Code_FY2025'!A:A,'[1]Graduate School Code_FY2025'!B:B,,)))</f>
        <v/>
      </c>
      <c r="AQ35" s="3" t="str">
        <f>IF(AO35="","",(_xlfn.XLOOKUP(AO35,'[1]Graduate School Code_FY2025'!A:A,'[1]Graduate School Code_FY2025'!C:C,,0)))</f>
        <v/>
      </c>
      <c r="AR35" s="3" t="str">
        <f>IF(AO35="","",_xlfn.XLOOKUP(AO35,'[1]Graduate School Code_FY2025'!A:A,'[1]Graduate School Code_FY2025'!D:D,,0))&amp;""</f>
        <v/>
      </c>
      <c r="AS35" s="127" t="str">
        <f>IF(AO35="","",(HYPERLINK(_xlfn.XLOOKUP(AO35,'[1]Graduate School Code_FY2025'!A:A,'[1]Graduate School Code_FY2025'!G:G,,0))))</f>
        <v/>
      </c>
      <c r="AT35" s="3">
        <f t="shared" ref="AT35:AT47" si="2">COUNTIF(AN35:AS35,"緑")</f>
        <v>0</v>
      </c>
      <c r="AU35" s="3">
        <f t="shared" si="0"/>
        <v>0</v>
      </c>
      <c r="AW35" s="195" t="str">
        <f>IF($F$35="","",_xlfn.XLOOKUP($F$35,'[1]Graduate School Code_FY2025'!$A:$A,'[1]Graduate School Code_FY2025'!N:N,,0))</f>
        <v/>
      </c>
      <c r="AX35" s="195" t="str">
        <f>IF($F$35="","",_xlfn.XLOOKUP($F$35,'[1]Graduate School Code_FY2025'!$A:$A,'[1]Graduate School Code_FY2025'!O:O,,0))</f>
        <v/>
      </c>
      <c r="AY35" s="195" t="str">
        <f>IF($F$35="","",_xlfn.XLOOKUP($F$35,'[1]Graduate School Code_FY2025'!$A:$A,'[1]Graduate School Code_FY2025'!P:P,,0))</f>
        <v/>
      </c>
      <c r="AZ35" s="195" t="str">
        <f>IF($F$35="","",_xlfn.XLOOKUP($F$35,'[1]Graduate School Code_FY2025'!$A:$A,'[1]Graduate School Code_FY2025'!Q:Q,,0))</f>
        <v/>
      </c>
      <c r="BA35" s="195" t="str">
        <f>IF($F$35="","",_xlfn.XLOOKUP($F$35,'[1]Graduate School Code_FY2025'!$A:$A,'[1]Graduate School Code_FY2025'!R:R,,0))</f>
        <v/>
      </c>
      <c r="BB35" s="195" t="str">
        <f>IF($F$35="","",_xlfn.XLOOKUP($F$35,'[1]Graduate School Code_FY2025'!$A:$A,'[1]Graduate School Code_FY2025'!S:S,,0))</f>
        <v/>
      </c>
      <c r="BC35" s="195" t="str">
        <f>IF($F$35="","",_xlfn.XLOOKUP($F$35,'[1]Graduate School Code_FY2025'!$A:$A,'[1]Graduate School Code_FY2025'!T:T,,0))</f>
        <v/>
      </c>
      <c r="BD35" s="195" t="str">
        <f>IF($F$35="","",_xlfn.XLOOKUP($F$35,'[1]Graduate School Code_FY2025'!$A:$A,'[1]Graduate School Code_FY2025'!U:U,,0))</f>
        <v/>
      </c>
      <c r="BE35" s="195" t="str">
        <f>IF($F$35="","",_xlfn.XLOOKUP($F$35,'[1]Graduate School Code_FY2025'!$A:$A,'[1]Graduate School Code_FY2025'!V:V,,0))</f>
        <v/>
      </c>
      <c r="BF35" s="195" t="str">
        <f>IF($F$35="","",_xlfn.XLOOKUP($F$35,'[1]Graduate School Code_FY2025'!$A:$A,'[1]Graduate School Code_FY2025'!W:W,,0))</f>
        <v/>
      </c>
      <c r="BG35" s="195" t="str">
        <f>IF($F$35="","",_xlfn.XLOOKUP($F$35,'[1]Graduate School Code_FY2025'!$A:$A,'[1]Graduate School Code_FY2025'!X:X,,0))</f>
        <v/>
      </c>
      <c r="BH35" s="195" t="str">
        <f>IF($F$35="","",_xlfn.XLOOKUP($F$35,'[1]Graduate School Code_FY2025'!$A:$A,'[1]Graduate School Code_FY2025'!Y:Y,,0))</f>
        <v/>
      </c>
      <c r="BI35" s="195" t="str">
        <f>IF($F$35="","",_xlfn.XLOOKUP($F$35,'[1]Graduate School Code_FY2025'!$A:$A,'[1]Graduate School Code_FY2025'!Z:Z,,0))</f>
        <v/>
      </c>
      <c r="BJ35" s="195" t="str">
        <f>IF($F$35="","",_xlfn.XLOOKUP($F$35,'[1]Graduate School Code_FY2025'!$A:$A,'[1]Graduate School Code_FY2025'!AA:AA,,0))</f>
        <v/>
      </c>
      <c r="BK35" s="195" t="str">
        <f>IF($F$35="","",_xlfn.XLOOKUP($F$35,'[1]Graduate School Code_FY2025'!$A:$A,'[1]Graduate School Code_FY2025'!AB:AB,,0))</f>
        <v/>
      </c>
      <c r="BL35" s="195" t="str">
        <f>IF($F$35="","",_xlfn.XLOOKUP($F$35,'[1]Graduate School Code_FY2025'!$A:$A,'[1]Graduate School Code_FY2025'!AC:AC,,0))</f>
        <v/>
      </c>
      <c r="BM35" s="195" t="str">
        <f>IF($F$35="","",_xlfn.XLOOKUP($F$35,'[1]Graduate School Code_FY2025'!$A:$A,'[1]Graduate School Code_FY2025'!AD:AD,,0))</f>
        <v/>
      </c>
      <c r="BN35" s="195" t="str">
        <f>IF($F$35="","",_xlfn.XLOOKUP($F$35,'[1]Graduate School Code_FY2025'!$A:$A,'[1]Graduate School Code_FY2025'!AE:AE,,0))</f>
        <v/>
      </c>
      <c r="BO35" s="195" t="str">
        <f>IF($F$35="","",_xlfn.XLOOKUP($F$35,'[1]Graduate School Code_FY2025'!$A:$A,'[1]Graduate School Code_FY2025'!AF:AF,,0))</f>
        <v/>
      </c>
      <c r="BP35" s="195" t="str">
        <f>IF($F$35="","",_xlfn.XLOOKUP($F$35,'[1]Graduate School Code_FY2025'!$A:$A,'[1]Graduate School Code_FY2025'!AG:AG,,0))</f>
        <v/>
      </c>
      <c r="BQ35" s="195" t="str">
        <f>IF($F$35="","",_xlfn.XLOOKUP($F$35,'[1]Graduate School Code_FY2025'!$A:$A,'[1]Graduate School Code_FY2025'!AH:AH,,0))</f>
        <v/>
      </c>
      <c r="BR35" s="195" t="str">
        <f>IF($F$35="","",_xlfn.XLOOKUP($F$35,'[1]Graduate School Code_FY2025'!$A:$A,'[1]Graduate School Code_FY2025'!AI:AI,,0))</f>
        <v/>
      </c>
      <c r="BS35" s="195" t="str">
        <f>IF($F$35="","",_xlfn.XLOOKUP($F$35,'[1]Graduate School Code_FY2025'!$A:$A,'[1]Graduate School Code_FY2025'!AJ:AJ,,0))</f>
        <v/>
      </c>
      <c r="BT35" s="195" t="str">
        <f>IF($F$35="","",_xlfn.XLOOKUP($F$35,'[1]Graduate School Code_FY2025'!$A:$A,'[1]Graduate School Code_FY2025'!AK:AK,,0))</f>
        <v/>
      </c>
      <c r="BU35" s="195" t="str">
        <f>IF($F$35="","",_xlfn.XLOOKUP($F$35,'[1]Graduate School Code_FY2025'!$A:$A,'[1]Graduate School Code_FY2025'!AL:AL,,0))</f>
        <v/>
      </c>
      <c r="BV35" s="195" t="str">
        <f>IF($F$35="","",_xlfn.XLOOKUP($F$35,'[1]Graduate School Code_FY2025'!$A:$A,'[1]Graduate School Code_FY2025'!AM:AM,,0))</f>
        <v/>
      </c>
      <c r="BW35" s="195" t="str">
        <f>IF($F$35="","",_xlfn.XLOOKUP($F$35,'[1]Graduate School Code_FY2025'!$A:$A,'[1]Graduate School Code_FY2025'!AN:AN,,0))</f>
        <v/>
      </c>
      <c r="BX35" s="195" t="str">
        <f>IF($F$35="","",_xlfn.XLOOKUP($F$35,'[1]Graduate School Code_FY2025'!$A:$A,'[1]Graduate School Code_FY2025'!AO:AO,,0))</f>
        <v/>
      </c>
      <c r="BY35" s="195" t="str">
        <f>IF($F$35="","",_xlfn.XLOOKUP($F$35,'[1]Graduate School Code_FY2025'!$A:$A,'[1]Graduate School Code_FY2025'!AP:AP,,0))</f>
        <v/>
      </c>
      <c r="BZ35" s="195" t="str">
        <f>IF($F$35="","",_xlfn.XLOOKUP($F$35,'[1]Graduate School Code_FY2025'!$A:$A,'[1]Graduate School Code_FY2025'!AQ:AQ,,0))</f>
        <v/>
      </c>
      <c r="CA35" s="195" t="str">
        <f>IF($F$35="","",_xlfn.XLOOKUP($F$35,'[1]Graduate School Code_FY2025'!$A:$A,'[1]Graduate School Code_FY2025'!AR:AR,,0))</f>
        <v/>
      </c>
      <c r="CB35" s="195" t="str">
        <f>IF($F$35="","",_xlfn.XLOOKUP($F$35,'[1]Graduate School Code_FY2025'!$A:$A,'[1]Graduate School Code_FY2025'!AS:AS,,0))</f>
        <v/>
      </c>
      <c r="CC35" s="195" t="str">
        <f>IF($F$35="","",_xlfn.XLOOKUP($F$35,'[1]Graduate School Code_FY2025'!$A:$A,'[1]Graduate School Code_FY2025'!AT:AT,,0))</f>
        <v/>
      </c>
      <c r="CD35" s="195" t="str">
        <f>IF($F$35="","",_xlfn.XLOOKUP($F$35,'[1]Graduate School Code_FY2025'!$A:$A,'[1]Graduate School Code_FY2025'!AU:AU,,0))</f>
        <v/>
      </c>
      <c r="CE35" s="195" t="str">
        <f>IF($F$35="","",_xlfn.XLOOKUP($F$35,'[1]Graduate School Code_FY2025'!$A:$A,'[1]Graduate School Code_FY2025'!AV:AV,,0))</f>
        <v/>
      </c>
      <c r="CF35" s="195" t="str">
        <f>IF($F$35="","",_xlfn.XLOOKUP($F$35,'[1]Graduate School Code_FY2025'!$A:$A,'[1]Graduate School Code_FY2025'!AW:AW,,0))</f>
        <v/>
      </c>
      <c r="CG35" s="195" t="str">
        <f>IF($F$35="","",_xlfn.XLOOKUP($F$35,'[1]Graduate School Code_FY2025'!$A:$A,'[1]Graduate School Code_FY2025'!AX:AX,,0))</f>
        <v/>
      </c>
      <c r="CH35" s="195" t="str">
        <f>IF($F$35="","",_xlfn.XLOOKUP($F$35,'[1]Graduate School Code_FY2025'!$A:$A,'[1]Graduate School Code_FY2025'!AY:AY,,0))</f>
        <v/>
      </c>
      <c r="CI35" s="195" t="str">
        <f>IF($F$35="","",_xlfn.XLOOKUP($F$35,'[1]Graduate School Code_FY2025'!$A:$A,'[1]Graduate School Code_FY2025'!AZ:AZ,,0))</f>
        <v/>
      </c>
      <c r="CJ35" s="195" t="str">
        <f>IF($F$35="","",_xlfn.XLOOKUP($F$35,'[1]Graduate School Code_FY2025'!$A:$A,'[1]Graduate School Code_FY2025'!BA:BA,,0))</f>
        <v/>
      </c>
      <c r="CK35" s="195" t="str">
        <f>IF($F$35="","",_xlfn.XLOOKUP($F$35,'[1]Graduate School Code_FY2025'!$A:$A,'[1]Graduate School Code_FY2025'!BB:BB,,0))</f>
        <v/>
      </c>
      <c r="CL35" s="195" t="str">
        <f>IF($F$35="","",_xlfn.XLOOKUP($F$35,'[1]Graduate School Code_FY2025'!$A:$A,'[1]Graduate School Code_FY2025'!BC:BC,,0))</f>
        <v/>
      </c>
      <c r="CM35" s="195" t="str">
        <f>IF($F$35="","",_xlfn.XLOOKUP($F$35,'[1]Graduate School Code_FY2025'!$A:$A,'[1]Graduate School Code_FY2025'!BD:BD,,0))</f>
        <v/>
      </c>
      <c r="CN35" s="195" t="str">
        <f>IF($F$35="","",_xlfn.XLOOKUP($F$35,'[1]Graduate School Code_FY2025'!$A:$A,'[1]Graduate School Code_FY2025'!BE:BE,,0))</f>
        <v/>
      </c>
      <c r="CO35" s="195" t="str">
        <f>IF($F$35="","",_xlfn.XLOOKUP($F$35,'[1]Graduate School Code_FY2025'!$A:$A,'[1]Graduate School Code_FY2025'!BF:BF,,0))</f>
        <v/>
      </c>
      <c r="CP35" s="195" t="str">
        <f>IF($F$35="","",_xlfn.XLOOKUP($F$35,'[1]Graduate School Code_FY2025'!$A:$A,'[1]Graduate School Code_FY2025'!BG:BG,,0))</f>
        <v/>
      </c>
      <c r="CQ35" s="195" t="str">
        <f>IF($F$35="","",_xlfn.XLOOKUP($F$35,'[1]Graduate School Code_FY2025'!$A:$A,'[1]Graduate School Code_FY2025'!BH:BH,,0))</f>
        <v/>
      </c>
      <c r="CR35" s="195" t="str">
        <f>IF($F$35="","",_xlfn.XLOOKUP($F$35,'[1]Graduate School Code_FY2025'!$A:$A,'[1]Graduate School Code_FY2025'!BI:BI,,0))</f>
        <v/>
      </c>
      <c r="CS35" s="195" t="str">
        <f>IF($F$35="","",_xlfn.XLOOKUP($F$35,'[1]Graduate School Code_FY2025'!$A:$A,'[1]Graduate School Code_FY2025'!BJ:BJ,,0))</f>
        <v/>
      </c>
      <c r="CT35" s="196" t="str">
        <f>IF($F$35="","",_xlfn.XLOOKUP($F$35,'[1]Graduate School Code_FY2025'!$A:$A,'[1]Graduate School Code_FY2025'!BK:BK,,0))</f>
        <v/>
      </c>
      <c r="CU35" s="195" t="str">
        <f>IF($F$35="","",_xlfn.XLOOKUP($F$35,'[1]Graduate School Code_FY2025'!$A:$A,'[1]Graduate School Code_FY2025'!BL:BL,,0))</f>
        <v/>
      </c>
      <c r="CV35" s="195" t="str">
        <f>IF($F$35="","",_xlfn.XLOOKUP($F$35,'[1]Graduate School Code_FY2025'!$A:$A,'[1]Graduate School Code_FY2025'!BM:BM,,0))</f>
        <v/>
      </c>
      <c r="CW35" s="195" t="str">
        <f>IF($F$35="","",_xlfn.XLOOKUP($F$35,'[1]Graduate School Code_FY2025'!$A:$A,'[1]Graduate School Code_FY2025'!BN:BN,,0))</f>
        <v/>
      </c>
      <c r="CX35" s="195" t="str">
        <f>IF($F$35="","",_xlfn.XLOOKUP($F$35,'[1]Graduate School Code_FY2025'!$A:$A,'[1]Graduate School Code_FY2025'!BO:BO,,0))</f>
        <v/>
      </c>
      <c r="CY35" s="195" t="str">
        <f>IF($F$35="","",_xlfn.XLOOKUP($F$35,'[1]Graduate School Code_FY2025'!$A:$A,'[1]Graduate School Code_FY2025'!BP:BP,,0))</f>
        <v/>
      </c>
      <c r="CZ35" s="195" t="str">
        <f>IF($F$35="","",_xlfn.XLOOKUP($F$35,'[1]Graduate School Code_FY2025'!$A:$A,'[1]Graduate School Code_FY2025'!BQ:BQ,,0))</f>
        <v/>
      </c>
      <c r="DA35" s="195" t="str">
        <f>IF($F$35="","",_xlfn.XLOOKUP($F$35,'[1]Graduate School Code_FY2025'!$A:$A,'[1]Graduate School Code_FY2025'!BR:BR,,0))</f>
        <v/>
      </c>
      <c r="DB35" s="195" t="str">
        <f>IF($F$35="","",_xlfn.XLOOKUP($F$35,'[1]Graduate School Code_FY2025'!$A:$A,'[1]Graduate School Code_FY2025'!BS:BS,,0))</f>
        <v/>
      </c>
      <c r="DC35" s="195" t="str">
        <f>IF($F$35="","",_xlfn.XLOOKUP($F$35,'[1]Graduate School Code_FY2025'!$A:$A,'[1]Graduate School Code_FY2025'!BT:BT,,0))</f>
        <v/>
      </c>
      <c r="DD35" s="195" t="str">
        <f>IF($F$35="","",_xlfn.XLOOKUP($F$35,'[1]Graduate School Code_FY2025'!$A:$A,'[1]Graduate School Code_FY2025'!BU:BU,,0))</f>
        <v/>
      </c>
      <c r="DE35" s="195" t="str">
        <f>IF($F$35="","",_xlfn.XLOOKUP($F$35,'[1]Graduate School Code_FY2025'!$A:$A,'[1]Graduate School Code_FY2025'!BV:BV,,0))</f>
        <v/>
      </c>
      <c r="DF35" s="195" t="str">
        <f>IF($F$35="","",_xlfn.XLOOKUP($F$35,'[1]Graduate School Code_FY2025'!$A:$A,'[1]Graduate School Code_FY2025'!BW:BW,,0))</f>
        <v/>
      </c>
      <c r="DG35" s="195" t="str">
        <f>IF($F$35="","",_xlfn.XLOOKUP($F$35,'[1]Graduate School Code_FY2025'!$A:$A,'[1]Graduate School Code_FY2025'!BX:BX,,0))</f>
        <v/>
      </c>
      <c r="DH35" s="195" t="str">
        <f>IF($F$35="","",_xlfn.XLOOKUP($F$35,'[1]Graduate School Code_FY2025'!$A:$A,'[1]Graduate School Code_FY2025'!BY:BY,,0))</f>
        <v/>
      </c>
      <c r="DI35" s="195" t="str">
        <f>IF($F$35="","",_xlfn.XLOOKUP($F$35,'[1]Graduate School Code_FY2025'!$A:$A,'[1]Graduate School Code_FY2025'!BZ:BZ,,0))</f>
        <v/>
      </c>
      <c r="DJ35" s="195" t="str">
        <f>IF($F$35="","",_xlfn.XLOOKUP($F$35,'[1]Graduate School Code_FY2025'!$A:$A,'[1]Graduate School Code_FY2025'!CA:CA,,0))</f>
        <v/>
      </c>
      <c r="DK35" s="195" t="str">
        <f>IF($F$35="","",_xlfn.XLOOKUP($F$35,'[1]Graduate School Code_FY2025'!$A:$A,'[1]Graduate School Code_FY2025'!CB:CB,,0))</f>
        <v/>
      </c>
      <c r="DL35" s="195" t="str">
        <f>IF($F$35="","",_xlfn.XLOOKUP($F$35,'[1]Graduate School Code_FY2025'!$A:$A,'[1]Graduate School Code_FY2025'!CC:CC,,0))</f>
        <v/>
      </c>
      <c r="DM35" s="195" t="str">
        <f>IF($F$35="","",_xlfn.XLOOKUP($F$35,'[1]Graduate School Code_FY2025'!$A:$A,'[1]Graduate School Code_FY2025'!CD:CD,,0))</f>
        <v/>
      </c>
      <c r="DN35" s="195" t="str">
        <f>IF($F$35="","",_xlfn.XLOOKUP($F$35,'[1]Graduate School Code_FY2025'!$A:$A,'[1]Graduate School Code_FY2025'!CE:CE,,0))</f>
        <v/>
      </c>
      <c r="DO35" s="195" t="str">
        <f>IF($F$35="","",_xlfn.XLOOKUP($F$35,'[1]Graduate School Code_FY2025'!$A:$A,'[1]Graduate School Code_FY2025'!CF:CF,,0))</f>
        <v/>
      </c>
      <c r="DP35" s="195" t="str">
        <f>IF($F$35="","",_xlfn.XLOOKUP($F$35,'[1]Graduate School Code_FY2025'!$A:$A,'[1]Graduate School Code_FY2025'!CG:CG,,0))</f>
        <v/>
      </c>
      <c r="DQ35" s="195" t="str">
        <f>IF($F$35="","",_xlfn.XLOOKUP($F$35,'[1]Graduate School Code_FY2025'!$A:$A,'[1]Graduate School Code_FY2025'!CH:CH,,0))</f>
        <v/>
      </c>
      <c r="DR35" s="195" t="str">
        <f>IF($F$35="","",_xlfn.XLOOKUP($F$35,'[1]Graduate School Code_FY2025'!$A:$A,'[1]Graduate School Code_FY2025'!CI:CI,,0))</f>
        <v/>
      </c>
      <c r="DS35" s="195" t="str">
        <f>IF($F$35="","",_xlfn.XLOOKUP($F$35,'[1]Graduate School Code_FY2025'!$A:$A,'[1]Graduate School Code_FY2025'!CJ:CJ,,0))</f>
        <v/>
      </c>
      <c r="DT35" s="195" t="str">
        <f>IF($F$35="","",_xlfn.XLOOKUP($F$35,'[1]Graduate School Code_FY2025'!$A:$A,'[1]Graduate School Code_FY2025'!CK:CK,,0))</f>
        <v/>
      </c>
      <c r="DU35" s="195" t="str">
        <f>IF($F$35="","",_xlfn.XLOOKUP($F$35,'[1]Graduate School Code_FY2025'!$A:$A,'[1]Graduate School Code_FY2025'!CL:CL,,0))</f>
        <v/>
      </c>
      <c r="DV35" s="195" t="str">
        <f>IF($F$35="","",_xlfn.XLOOKUP($F$35,'[1]Graduate School Code_FY2025'!$A:$A,'[1]Graduate School Code_FY2025'!CM:CM,,0))</f>
        <v/>
      </c>
      <c r="DW35" s="195" t="str">
        <f>IF($F$35="","",_xlfn.XLOOKUP($F$35,'[1]Graduate School Code_FY2025'!$A:$A,'[1]Graduate School Code_FY2025'!CN:CN,,0))</f>
        <v/>
      </c>
      <c r="DX35" s="195" t="str">
        <f>IF($F$35="","",_xlfn.XLOOKUP($F$35,'[1]Graduate School Code_FY2025'!$A:$A,'[1]Graduate School Code_FY2025'!CO:CO,,0))</f>
        <v/>
      </c>
      <c r="DY35" s="195" t="str">
        <f>IF($F$35="","",_xlfn.XLOOKUP($F$35,'[1]Graduate School Code_FY2025'!$A:$A,'[1]Graduate School Code_FY2025'!CP:CP,,0))</f>
        <v/>
      </c>
      <c r="DZ35" s="195" t="str">
        <f>IF($F$35="","",_xlfn.XLOOKUP($F$35,'[1]Graduate School Code_FY2025'!$A:$A,'[1]Graduate School Code_FY2025'!CQ:CQ,,0))</f>
        <v/>
      </c>
      <c r="EA35" s="195" t="str">
        <f>IF($F$35="","",_xlfn.XLOOKUP($F$35,'[1]Graduate School Code_FY2025'!$A:$A,'[1]Graduate School Code_FY2025'!CR:CR,,0))</f>
        <v/>
      </c>
      <c r="EB35" s="195" t="str">
        <f>IF($F$35="","",_xlfn.XLOOKUP($F$35,'[1]Graduate School Code_FY2025'!$A:$A,'[1]Graduate School Code_FY2025'!CS:CS,,0))</f>
        <v/>
      </c>
      <c r="EC35" s="195" t="str">
        <f>IF($F$35="","",_xlfn.XLOOKUP($F$35,'[1]Graduate School Code_FY2025'!$A:$A,'[1]Graduate School Code_FY2025'!CT:CT,,0))</f>
        <v/>
      </c>
      <c r="ED35" s="195" t="str">
        <f>IF($F$35="","",_xlfn.XLOOKUP($F$35,'[1]Graduate School Code_FY2025'!$A:$A,'[1]Graduate School Code_FY2025'!CU:CU,,0))</f>
        <v/>
      </c>
      <c r="EE35" s="195" t="str">
        <f>IF($F$35="","",_xlfn.XLOOKUP($F$35,'[1]Graduate School Code_FY2025'!$A:$A,'[1]Graduate School Code_FY2025'!CV:CV,,0))</f>
        <v/>
      </c>
      <c r="EF35" s="195" t="str">
        <f>IF($F$35="","",_xlfn.XLOOKUP($F$35,'[1]Graduate School Code_FY2025'!$A:$A,'[1]Graduate School Code_FY2025'!CW:CW,,0))</f>
        <v/>
      </c>
      <c r="EG35" s="195" t="str">
        <f>IF($F$35="","",_xlfn.XLOOKUP($F$35,'[1]Graduate School Code_FY2025'!$A:$A,'[1]Graduate School Code_FY2025'!CX:CX,,0))</f>
        <v/>
      </c>
      <c r="EH35" s="195" t="str">
        <f>IF($F$35="","",_xlfn.XLOOKUP($F$35,'[1]Graduate School Code_FY2025'!$A:$A,'[1]Graduate School Code_FY2025'!CY:CY,,0))</f>
        <v/>
      </c>
      <c r="EI35" s="195" t="str">
        <f>IF($F$35="","",_xlfn.XLOOKUP($F$35,'[1]Graduate School Code_FY2025'!$A:$A,'[1]Graduate School Code_FY2025'!CZ:CZ,,0))</f>
        <v/>
      </c>
      <c r="EJ35" s="195" t="str">
        <f>IF($F$35="","",_xlfn.XLOOKUP($F$35,'[1]Graduate School Code_FY2025'!$A:$A,'[1]Graduate School Code_FY2025'!DA:DA,,0))</f>
        <v/>
      </c>
      <c r="EK35" s="195" t="str">
        <f>IF($F$35="","",_xlfn.XLOOKUP($F$35,'[1]Graduate School Code_FY2025'!$A:$A,'[1]Graduate School Code_FY2025'!DB:DB,,0))</f>
        <v/>
      </c>
      <c r="EL35" s="195" t="str">
        <f>IF($F$35="","",_xlfn.XLOOKUP($F$35,'[1]Graduate School Code_FY2025'!$A:$A,'[1]Graduate School Code_FY2025'!DC:DC,,0))</f>
        <v/>
      </c>
      <c r="EM35" s="195" t="str">
        <f>IF($F$35="","",_xlfn.XLOOKUP($F$35,'[1]Graduate School Code_FY2025'!$A:$A,'[1]Graduate School Code_FY2025'!DD:DD,,0))</f>
        <v/>
      </c>
      <c r="EN35" s="195" t="str">
        <f>IF($F$35="","",_xlfn.XLOOKUP($F$35,'[1]Graduate School Code_FY2025'!$A:$A,'[1]Graduate School Code_FY2025'!DE:DE,,0))</f>
        <v/>
      </c>
      <c r="EO35" s="195" t="str">
        <f>IF($F$35="","",_xlfn.XLOOKUP($F$35,'[1]Graduate School Code_FY2025'!$A:$A,'[1]Graduate School Code_FY2025'!DF:DF,,0))</f>
        <v/>
      </c>
      <c r="EP35" s="195" t="str">
        <f>IF($F$35="","",_xlfn.XLOOKUP($F$35,'[1]Graduate School Code_FY2025'!$A:$A,'[1]Graduate School Code_FY2025'!DG:DG,,0))</f>
        <v/>
      </c>
      <c r="EQ35" s="195" t="str">
        <f>IF($F$35="","",_xlfn.XLOOKUP($F$35,'[1]Graduate School Code_FY2025'!$A:$A,'[1]Graduate School Code_FY2025'!DH:DH,,0))</f>
        <v/>
      </c>
      <c r="ER35" s="195" t="str">
        <f>IF($F$35="","",_xlfn.XLOOKUP($F$35,'[1]Graduate School Code_FY2025'!$A:$A,'[1]Graduate School Code_FY2025'!DI:DI,,0))</f>
        <v/>
      </c>
      <c r="ES35" s="195" t="str">
        <f>IF($F$35="","",_xlfn.XLOOKUP($F$35,'[1]Graduate School Code_FY2025'!$A:$A,'[1]Graduate School Code_FY2025'!DJ:DJ,,0))</f>
        <v/>
      </c>
      <c r="ET35" s="195" t="str">
        <f>IF($F$35="","",_xlfn.XLOOKUP($F$35,'[1]Graduate School Code_FY2025'!$A:$A,'[1]Graduate School Code_FY2025'!DK:DK,,0))</f>
        <v/>
      </c>
      <c r="EU35" s="195" t="str">
        <f>IF($F$35="","",_xlfn.XLOOKUP($F$35,'[1]Graduate School Code_FY2025'!$A:$A,'[1]Graduate School Code_FY2025'!DL:DL,,0))</f>
        <v/>
      </c>
      <c r="EV35" s="195" t="str">
        <f>IF($F$35="","",_xlfn.XLOOKUP($F$35,'[1]Graduate School Code_FY2025'!$A:$A,'[1]Graduate School Code_FY2025'!DM:DM,,0))</f>
        <v/>
      </c>
      <c r="EW35" s="195" t="str">
        <f>IF($F$35="","",_xlfn.XLOOKUP($F$35,'[1]Graduate School Code_FY2025'!$A:$A,'[1]Graduate School Code_FY2025'!DN:DN,,0))</f>
        <v/>
      </c>
      <c r="EX35" s="195" t="str">
        <f>IF($F$35="","",_xlfn.XLOOKUP($F$35,'[1]Graduate School Code_FY2025'!$A:$A,'[1]Graduate School Code_FY2025'!DO:DO,,0))</f>
        <v/>
      </c>
      <c r="EY35" s="195" t="str">
        <f>IF($F$35="","",_xlfn.XLOOKUP($F$35,'[1]Graduate School Code_FY2025'!$A:$A,'[1]Graduate School Code_FY2025'!DP:DP,,0))</f>
        <v/>
      </c>
      <c r="EZ35" s="195" t="str">
        <f>IF($F$35="","",_xlfn.XLOOKUP($F$35,'[1]Graduate School Code_FY2025'!$A:$A,'[1]Graduate School Code_FY2025'!DQ:DQ,,0))</f>
        <v/>
      </c>
      <c r="FA35" s="195" t="str">
        <f>IF($F$35="","",_xlfn.XLOOKUP($F$35,'[1]Graduate School Code_FY2025'!$A:$A,'[1]Graduate School Code_FY2025'!DR:DR,,0))</f>
        <v/>
      </c>
      <c r="FB35" s="195" t="str">
        <f>IF($F$35="","",_xlfn.XLOOKUP($F$35,'[1]Graduate School Code_FY2025'!$A:$A,'[1]Graduate School Code_FY2025'!DS:DS,,0))</f>
        <v/>
      </c>
      <c r="FC35" s="195" t="str">
        <f>IF($F$35="","",_xlfn.XLOOKUP($F$35,'[1]Graduate School Code_FY2025'!$A:$A,'[1]Graduate School Code_FY2025'!DT:DT,,0))</f>
        <v/>
      </c>
      <c r="FD35" s="195" t="str">
        <f>IF($F$35="","",_xlfn.XLOOKUP($F$35,'[1]Graduate School Code_FY2025'!$A:$A,'[1]Graduate School Code_FY2025'!DU:DU,,0))</f>
        <v/>
      </c>
      <c r="FE35" s="195" t="str">
        <f>IF($F$35="","",_xlfn.XLOOKUP($F$35,'[1]Graduate School Code_FY2025'!$A:$A,'[1]Graduate School Code_FY2025'!DV:DV,,0))</f>
        <v/>
      </c>
      <c r="FF35" s="195" t="str">
        <f>IF($F$35="","",_xlfn.XLOOKUP($F$35,'[1]Graduate School Code_FY2025'!$A:$A,'[1]Graduate School Code_FY2025'!DW:DW,,0))</f>
        <v/>
      </c>
      <c r="FG35" s="195" t="str">
        <f>IF($F$35="","",_xlfn.XLOOKUP($F$35,'[1]Graduate School Code_FY2025'!$A:$A,'[1]Graduate School Code_FY2025'!DX:DX,,0))</f>
        <v/>
      </c>
      <c r="FH35" s="195" t="str">
        <f>IF($F$35="","",_xlfn.XLOOKUP($F$35,'[1]Graduate School Code_FY2025'!$A:$A,'[1]Graduate School Code_FY2025'!DY:DY,,0))</f>
        <v/>
      </c>
      <c r="FI35" s="195" t="str">
        <f>IF($F$35="","",_xlfn.XLOOKUP($F$35,'[1]Graduate School Code_FY2025'!$A:$A,'[1]Graduate School Code_FY2025'!DZ:DZ,,0))</f>
        <v/>
      </c>
      <c r="FJ35" s="195" t="str">
        <f>IF($F$35="","",_xlfn.XLOOKUP($F$35,'[1]Graduate School Code_FY2025'!$A:$A,'[1]Graduate School Code_FY2025'!EA:EA,,0))</f>
        <v/>
      </c>
      <c r="FK35" s="195" t="str">
        <f>IF($F$35="","",_xlfn.XLOOKUP($F$35,'[1]Graduate School Code_FY2025'!$A:$A,'[1]Graduate School Code_FY2025'!EB:EB,,0))</f>
        <v/>
      </c>
      <c r="FL35" s="195" t="str">
        <f>IF($F$35="","",_xlfn.XLOOKUP($F$35,'[1]Graduate School Code_FY2025'!$A:$A,'[1]Graduate School Code_FY2025'!EC:EC,,0))</f>
        <v/>
      </c>
      <c r="FM35" s="195" t="str">
        <f>IF($F$35="","",_xlfn.XLOOKUP($F$35,'[1]Graduate School Code_FY2025'!$A:$A,'[1]Graduate School Code_FY2025'!ED:ED,,0))</f>
        <v/>
      </c>
      <c r="FN35" s="195" t="str">
        <f>IF($F$35="","",_xlfn.XLOOKUP($F$35,'[1]Graduate School Code_FY2025'!$A:$A,'[1]Graduate School Code_FY2025'!EE:EE,,0))</f>
        <v/>
      </c>
      <c r="FO35" s="195" t="str">
        <f>IF($F$35="","",_xlfn.XLOOKUP($F$35,'[1]Graduate School Code_FY2025'!$A:$A,'[1]Graduate School Code_FY2025'!EF:EF,,0))</f>
        <v/>
      </c>
      <c r="FP35" s="195" t="str">
        <f>IF($F$35="","",_xlfn.XLOOKUP($F$35,'[1]Graduate School Code_FY2025'!$A:$A,'[1]Graduate School Code_FY2025'!EG:EG,,0))</f>
        <v/>
      </c>
      <c r="FQ35" s="195" t="str">
        <f>IF($F$35="","",_xlfn.XLOOKUP($F$35,'[1]Graduate School Code_FY2025'!$A:$A,'[1]Graduate School Code_FY2025'!EH:EH,,0))</f>
        <v/>
      </c>
      <c r="FR35" s="195" t="str">
        <f>IF($F$35="","",_xlfn.XLOOKUP($F$35,'[1]Graduate School Code_FY2025'!$A:$A,'[1]Graduate School Code_FY2025'!EI:EI,,0))</f>
        <v/>
      </c>
      <c r="FS35" s="195" t="str">
        <f>IF($F$35="","",_xlfn.XLOOKUP($F$35,'[1]Graduate School Code_FY2025'!$A:$A,'[1]Graduate School Code_FY2025'!EJ:EJ,,0))</f>
        <v/>
      </c>
      <c r="FT35" s="195" t="str">
        <f>IF($F$35="","",_xlfn.XLOOKUP($F$35,'[1]Graduate School Code_FY2025'!$A:$A,'[1]Graduate School Code_FY2025'!EK:EK,,0))</f>
        <v/>
      </c>
      <c r="FU35" s="195" t="str">
        <f>IF($F$35="","",_xlfn.XLOOKUP($F$35,'[1]Graduate School Code_FY2025'!$A:$A,'[1]Graduate School Code_FY2025'!EL:EL,,0))</f>
        <v/>
      </c>
      <c r="FV35" s="195" t="str">
        <f>IF($F$35="","",_xlfn.XLOOKUP($F$35,'[1]Graduate School Code_FY2025'!$A:$A,'[1]Graduate School Code_FY2025'!EM:EM,,0))</f>
        <v/>
      </c>
      <c r="FW35" s="195" t="str">
        <f>IF($F$35="","",_xlfn.XLOOKUP($F$35,'[1]Graduate School Code_FY2025'!$A:$A,'[1]Graduate School Code_FY2025'!EN:EN,,0))</f>
        <v/>
      </c>
      <c r="FX35" s="195" t="str">
        <f>IF($F$35="","",_xlfn.XLOOKUP($F$35,'[1]Graduate School Code_FY2025'!$A:$A,'[1]Graduate School Code_FY2025'!EO:EO,,0))</f>
        <v/>
      </c>
      <c r="FY35" s="195" t="str">
        <f>IF($F$35="","",_xlfn.XLOOKUP($F$35,'[1]Graduate School Code_FY2025'!$A:$A,'[1]Graduate School Code_FY2025'!EP:EP,,0))</f>
        <v/>
      </c>
      <c r="FZ35" s="195" t="str">
        <f>IF($F$35="","",_xlfn.XLOOKUP($F$35,'[1]Graduate School Code_FY2025'!$A:$A,'[1]Graduate School Code_FY2025'!EQ:EQ,,0))</f>
        <v/>
      </c>
      <c r="GA35" s="195" t="str">
        <f>IF($F$35="","",_xlfn.XLOOKUP($F$35,'[1]Graduate School Code_FY2025'!$A:$A,'[1]Graduate School Code_FY2025'!ER:ER,,0))</f>
        <v/>
      </c>
      <c r="GB35" s="197"/>
      <c r="GC35" s="197"/>
    </row>
    <row r="36" spans="2:185" ht="24" hidden="1" customHeight="1">
      <c r="B36" s="198"/>
      <c r="C36" s="199"/>
      <c r="D36" s="199"/>
      <c r="E36" s="199"/>
      <c r="F36" s="162"/>
      <c r="G36" s="200"/>
      <c r="H36" s="200"/>
      <c r="I36" s="200"/>
      <c r="J36" s="200"/>
      <c r="K36" s="201"/>
      <c r="L36" s="201"/>
      <c r="M36" s="201"/>
      <c r="N36" s="201"/>
      <c r="O36" s="201"/>
      <c r="P36" s="202" t="s">
        <v>85</v>
      </c>
      <c r="Q36" s="202"/>
      <c r="R36" s="202"/>
      <c r="S36" s="202"/>
      <c r="T36" s="202"/>
      <c r="U36" s="202"/>
      <c r="V36" s="203" t="str">
        <f>IFERROR(IF($AD$39="Master",INDEX('[1]Graduate School Code_FY2025'!$A$1:$K$1004,MATCH($F$35,'[1]Graduate School Code_FY2025'!$A$1:$A$1004,0),8),IF($AD$39="PhD",INDEX('[1]Graduate School Code_FY2025'!$A$1:$K$1004,MATCH($F$35,'[1]Graduate School Code_FY2025'!$A$1:$A$1004,0),10),"")),"")</f>
        <v/>
      </c>
      <c r="W36" s="203"/>
      <c r="X36" s="203"/>
      <c r="Y36" s="203"/>
      <c r="Z36" s="203"/>
      <c r="AA36" s="203"/>
      <c r="AB36" s="203"/>
      <c r="AC36" s="203"/>
      <c r="AD36" s="204" t="str">
        <f>IFERROR(IF(AND($AD$39="Master",$V$36="mandatory"),HYPERLINK(INDEX('[1]Graduate School Code_FY2025'!$A$2:$K$1004,MATCH($F$35,'[1]Graduate School Code_FY2025'!$A$2:$A$1004,0),9),"Select the supervisor from this Website"),IF(AND($AD$39="PhD",$V$36="mandatory"),HYPERLINK(INDEX('[1]Graduate School Code_FY2025'!$A$2:$K$1004,MATCH($F$35,'[1]Graduate School Code_FY2025'!$A$2:$A$1004,0),11),"Select the supervisor from this Website"),"")),"")</f>
        <v/>
      </c>
      <c r="AE36" s="204"/>
      <c r="AF36" s="204"/>
      <c r="AG36" s="204"/>
      <c r="AH36" s="205"/>
      <c r="AI36" s="205"/>
      <c r="AJ36" s="205"/>
      <c r="AK36" s="206"/>
      <c r="AN36" s="3" t="str">
        <f>IF(AO36="","",(_xlfn.XLOOKUP(AO36,'[1]Graduate School Code_FY2025'!A:A,'[1]Graduate School Code_FY2025'!M:M,,0)))</f>
        <v/>
      </c>
      <c r="AO36" s="126" t="str" cm="1">
        <f t="array" ref="AO36">IF($F$22="","",IFERROR(INDEX('[1]Graduate School Code_FY2025'!$A$2:$A$1002,SMALL(IF('[1]Graduate School Code_FY2025'!$GQ$2:$GQ$1002&lt;&gt;"",ROW('[1]Graduate School Code_FY2025'!$GQ$2:$GQ$1002)-ROW('[1]Graduate School Code_FY2025'!$GQ$2)+1,""),ROW(A26))),""))</f>
        <v/>
      </c>
      <c r="AP36" s="3" t="str">
        <f>IF(AO36="","",(_xlfn.XLOOKUP(AO36,'[1]Graduate School Code_FY2025'!A:A,'[1]Graduate School Code_FY2025'!B:B,,)))</f>
        <v/>
      </c>
      <c r="AQ36" s="3" t="str">
        <f>IF(AO36="","",(_xlfn.XLOOKUP(AO36,'[1]Graduate School Code_FY2025'!A:A,'[1]Graduate School Code_FY2025'!C:C,,0)))</f>
        <v/>
      </c>
      <c r="AR36" s="3" t="str">
        <f>IF(AO36="","",_xlfn.XLOOKUP(AO36,'[1]Graduate School Code_FY2025'!A:A,'[1]Graduate School Code_FY2025'!D:D,,0))&amp;""</f>
        <v/>
      </c>
      <c r="AS36" s="127" t="str">
        <f>IF(AO36="","",(HYPERLINK(_xlfn.XLOOKUP(AO36,'[1]Graduate School Code_FY2025'!A:A,'[1]Graduate School Code_FY2025'!G:G,,0))))</f>
        <v/>
      </c>
      <c r="AT36" s="3">
        <f t="shared" si="2"/>
        <v>0</v>
      </c>
      <c r="AU36" s="3">
        <f t="shared" si="0"/>
        <v>0</v>
      </c>
      <c r="AW36" s="197" t="str">
        <f>IF($F35="","",_xlfn.XLOOKUP($F35,'[1]Graduate School Code_FY2025'!$A:$A,'[1]Graduate School Code_FY2025'!ES:ES,,0))</f>
        <v/>
      </c>
      <c r="AX36" s="197" t="str">
        <f>IF($F$35="","",_xlfn.XLOOKUP($F$35,'[1]Graduate School Code_FY2025'!$A:$A,'[1]Graduate School Code_FY2025'!ET:ET,,0))</f>
        <v/>
      </c>
      <c r="AY36" s="197" t="str">
        <f>IF($F$35="","",_xlfn.XLOOKUP($F$35,'[1]Graduate School Code_FY2025'!$A:$A,'[1]Graduate School Code_FY2025'!EU:EU,,0))</f>
        <v/>
      </c>
      <c r="AZ36" s="197" t="str">
        <f>IF($F$35="","",_xlfn.XLOOKUP($F$35,'[1]Graduate School Code_FY2025'!$A:$A,'[1]Graduate School Code_FY2025'!EV:EV,,0))</f>
        <v/>
      </c>
      <c r="BA36" s="197" t="str">
        <f>IF($F$35="","",_xlfn.XLOOKUP($F$35,'[1]Graduate School Code_FY2025'!$A:$A,'[1]Graduate School Code_FY2025'!EW:EW,,0))</f>
        <v/>
      </c>
      <c r="BB36" s="197" t="str">
        <f>IF($F$35="","",_xlfn.XLOOKUP($F$35,'[1]Graduate School Code_FY2025'!$A:$A,'[1]Graduate School Code_FY2025'!EX:EX,,0))</f>
        <v/>
      </c>
      <c r="BC36" s="197" t="str">
        <f>IF($F$35="","",_xlfn.XLOOKUP($F$35,'[1]Graduate School Code_FY2025'!$A:$A,'[1]Graduate School Code_FY2025'!EY:EY,,0))</f>
        <v/>
      </c>
      <c r="BD36" s="197" t="str">
        <f>IF($F$35="","",_xlfn.XLOOKUP($F$35,'[1]Graduate School Code_FY2025'!$A:$A,'[1]Graduate School Code_FY2025'!EZ:EZ,,0))</f>
        <v/>
      </c>
      <c r="BE36" s="197" t="str">
        <f>IF($F$35="","",_xlfn.XLOOKUP($F$35,'[1]Graduate School Code_FY2025'!$A:$A,'[1]Graduate School Code_FY2025'!FA:FA,,0))</f>
        <v/>
      </c>
      <c r="BF36" s="197" t="str">
        <f>IF($F$35="","",_xlfn.XLOOKUP($F$35,'[1]Graduate School Code_FY2025'!$A:$A,'[1]Graduate School Code_FY2025'!FB:FB,,0))</f>
        <v/>
      </c>
      <c r="BG36" s="197" t="str">
        <f>IF($F$35="","",_xlfn.XLOOKUP($F$35,'[1]Graduate School Code_FY2025'!$A:$A,'[1]Graduate School Code_FY2025'!FC:FC,,0))</f>
        <v/>
      </c>
      <c r="BH36" s="197" t="str">
        <f>IF($F$35="","",_xlfn.XLOOKUP($F$35,'[1]Graduate School Code_FY2025'!$A:$A,'[1]Graduate School Code_FY2025'!FD:FD,,0))</f>
        <v/>
      </c>
      <c r="BI36" s="197" t="str">
        <f>IF($F$35="","",_xlfn.XLOOKUP($F$35,'[1]Graduate School Code_FY2025'!$A:$A,'[1]Graduate School Code_FY2025'!FE:FE,,0))</f>
        <v/>
      </c>
      <c r="BJ36" s="197" t="str">
        <f>IF($F$35="","",_xlfn.XLOOKUP($F$35,'[1]Graduate School Code_FY2025'!$A:$A,'[1]Graduate School Code_FY2025'!FF:FF,,0))</f>
        <v/>
      </c>
      <c r="BK36" s="197" t="str">
        <f>IF($F$35="","",_xlfn.XLOOKUP($F$35,'[1]Graduate School Code_FY2025'!$A:$A,'[1]Graduate School Code_FY2025'!FG:FG,,0))</f>
        <v/>
      </c>
      <c r="BL36" s="197" t="str">
        <f>IF($F$35="","",_xlfn.XLOOKUP($F$35,'[1]Graduate School Code_FY2025'!$A:$A,'[1]Graduate School Code_FY2025'!FH:FH,,0))</f>
        <v/>
      </c>
      <c r="BM36" s="197" t="str">
        <f>IF($F$35="","",_xlfn.XLOOKUP($F$35,'[1]Graduate School Code_FY2025'!$A:$A,'[1]Graduate School Code_FY2025'!FI:FI,,0))</f>
        <v/>
      </c>
      <c r="BN36" s="197" t="str">
        <f>IF($F$35="","",_xlfn.XLOOKUP($F$35,'[1]Graduate School Code_FY2025'!$A:$A,'[1]Graduate School Code_FY2025'!FJ:FJ,,0))</f>
        <v/>
      </c>
      <c r="BO36" s="197" t="str">
        <f>IF($F$35="","",_xlfn.XLOOKUP($F$35,'[1]Graduate School Code_FY2025'!$A:$A,'[1]Graduate School Code_FY2025'!FK:FK,,0))</f>
        <v/>
      </c>
      <c r="BP36" s="197" t="str">
        <f>IF($F$35="","",_xlfn.XLOOKUP($F$35,'[1]Graduate School Code_FY2025'!$A:$A,'[1]Graduate School Code_FY2025'!FL:FL,,0))</f>
        <v/>
      </c>
      <c r="BQ36" s="197" t="str">
        <f>IF($F$35="","",_xlfn.XLOOKUP($F$35,'[1]Graduate School Code_FY2025'!$A:$A,'[1]Graduate School Code_FY2025'!FM:FM,,0))</f>
        <v/>
      </c>
      <c r="BR36" s="197" t="str">
        <f>IF($F$35="","",_xlfn.XLOOKUP($F$35,'[1]Graduate School Code_FY2025'!$A:$A,'[1]Graduate School Code_FY2025'!FN:FN,,0))</f>
        <v/>
      </c>
      <c r="BS36" s="197" t="str">
        <f>IF($F$35="","",_xlfn.XLOOKUP($F$35,'[1]Graduate School Code_FY2025'!$A:$A,'[1]Graduate School Code_FY2025'!FO:FO,,0))</f>
        <v/>
      </c>
      <c r="BT36" s="197" t="str">
        <f>IF($F$35="","",_xlfn.XLOOKUP($F$35,'[1]Graduate School Code_FY2025'!$A:$A,'[1]Graduate School Code_FY2025'!FP:FP,,0))</f>
        <v/>
      </c>
      <c r="BU36" s="197" t="str">
        <f>IF($F$35="","",_xlfn.XLOOKUP($F$35,'[1]Graduate School Code_FY2025'!$A:$A,'[1]Graduate School Code_FY2025'!FQ:FQ,,0))</f>
        <v/>
      </c>
      <c r="BV36" s="197" t="str">
        <f>IF($F$35="","",_xlfn.XLOOKUP($F$35,'[1]Graduate School Code_FY2025'!$A:$A,'[1]Graduate School Code_FY2025'!FR:FR,,0))</f>
        <v/>
      </c>
      <c r="BW36" s="197" t="str">
        <f>IF($F$35="","",_xlfn.XLOOKUP($F$35,'[1]Graduate School Code_FY2025'!$A:$A,'[1]Graduate School Code_FY2025'!FS:FS,,0))</f>
        <v/>
      </c>
      <c r="BX36" s="197" t="str">
        <f>IF($F$35="","",_xlfn.XLOOKUP($F$35,'[1]Graduate School Code_FY2025'!$A:$A,'[1]Graduate School Code_FY2025'!FT:FT,,0))</f>
        <v/>
      </c>
      <c r="BY36" s="197" t="str">
        <f>IF($F$35="","",_xlfn.XLOOKUP($F$35,'[1]Graduate School Code_FY2025'!$A:$A,'[1]Graduate School Code_FY2025'!FU:FU,,0))</f>
        <v/>
      </c>
      <c r="BZ36" s="197" t="str">
        <f>IF($F$35="","",_xlfn.XLOOKUP($F$35,'[1]Graduate School Code_FY2025'!$A:$A,'[1]Graduate School Code_FY2025'!FV:FV,,0))</f>
        <v/>
      </c>
      <c r="CA36" s="197" t="str">
        <f>IF($F$35="","",_xlfn.XLOOKUP($F$35,'[1]Graduate School Code_FY2025'!$A:$A,'[1]Graduate School Code_FY2025'!FW:FW,,0))</f>
        <v/>
      </c>
      <c r="CB36" s="197" t="str">
        <f>IF($F$35="","",_xlfn.XLOOKUP($F$35,'[1]Graduate School Code_FY2025'!$A:$A,'[1]Graduate School Code_FY2025'!FX:FX,,0))</f>
        <v/>
      </c>
      <c r="CC36" s="197" t="str">
        <f>IF($F$35="","",_xlfn.XLOOKUP($F$35,'[1]Graduate School Code_FY2025'!$A:$A,'[1]Graduate School Code_FY2025'!FY:FY,,0))</f>
        <v/>
      </c>
      <c r="CD36" s="197" t="str">
        <f>IF($F$35="","",_xlfn.XLOOKUP($F$35,'[1]Graduate School Code_FY2025'!$A:$A,'[1]Graduate School Code_FY2025'!FZ:FZ,,0))</f>
        <v/>
      </c>
      <c r="CE36" s="197" t="str">
        <f>IF($F$35="","",_xlfn.XLOOKUP($F$35,'[1]Graduate School Code_FY2025'!$A:$A,'[1]Graduate School Code_FY2025'!GA:GA,,0))</f>
        <v/>
      </c>
      <c r="CF36" s="197" t="str">
        <f>IF($F$35="","",_xlfn.XLOOKUP($F$35,'[1]Graduate School Code_FY2025'!$A:$A,'[1]Graduate School Code_FY2025'!GB:GB,,0))</f>
        <v/>
      </c>
      <c r="CG36" s="197" t="str">
        <f>IF($F$35="","",_xlfn.XLOOKUP($F$35,'[1]Graduate School Code_FY2025'!$A:$A,'[1]Graduate School Code_FY2025'!GC:GC,,0))</f>
        <v/>
      </c>
      <c r="CH36" s="197" t="str">
        <f>IF($F$35="","",_xlfn.XLOOKUP($F$35,'[1]Graduate School Code_FY2025'!$A:$A,'[1]Graduate School Code_FY2025'!GD:GD,,0))</f>
        <v/>
      </c>
      <c r="CI36" s="197" t="str">
        <f>IF($F$35="","",_xlfn.XLOOKUP($F$35,'[1]Graduate School Code_FY2025'!$A:$A,'[1]Graduate School Code_FY2025'!GE:GE,,0))</f>
        <v/>
      </c>
      <c r="CJ36" s="197" t="str">
        <f>IF($F$35="","",_xlfn.XLOOKUP($F$35,'[1]Graduate School Code_FY2025'!$A:$A,'[1]Graduate School Code_FY2025'!GF:GF,,0))</f>
        <v/>
      </c>
      <c r="CK36" s="197" t="str">
        <f>IF($F$35="","",_xlfn.XLOOKUP($F$35,'[1]Graduate School Code_FY2025'!$A:$A,'[1]Graduate School Code_FY2025'!GG:GG,,0))</f>
        <v/>
      </c>
      <c r="CL36" s="197" t="str">
        <f>IF($F$35="","",_xlfn.XLOOKUP($F$35,'[1]Graduate School Code_FY2025'!$A:$A,'[1]Graduate School Code_FY2025'!GH:GH,,0))</f>
        <v/>
      </c>
      <c r="CM36" s="197" t="str">
        <f>IF($F$35="","",_xlfn.XLOOKUP($F$35,'[1]Graduate School Code_FY2025'!$A:$A,'[1]Graduate School Code_FY2025'!GI:GI,,0))</f>
        <v/>
      </c>
      <c r="CN36" s="197" t="str">
        <f>IF($F$35="","",_xlfn.XLOOKUP($F$35,'[1]Graduate School Code_FY2025'!$A:$A,'[1]Graduate School Code_FY2025'!GJ:GJ,,0))</f>
        <v/>
      </c>
      <c r="CO36" s="197" t="str">
        <f>IF($F$35="","",_xlfn.XLOOKUP($F$35,'[1]Graduate School Code_FY2025'!$A:$A,'[1]Graduate School Code_FY2025'!GK:GK,,0))</f>
        <v/>
      </c>
      <c r="CP36" s="197" t="str">
        <f>IF($F$35="","",_xlfn.XLOOKUP($F$35,'[1]Graduate School Code_FY2025'!$A:$A,'[1]Graduate School Code_FY2025'!GL:GL,,0))</f>
        <v/>
      </c>
      <c r="CQ36" s="197" t="str">
        <f>IF($F$35="","",_xlfn.XLOOKUP($F$35,'[1]Graduate School Code_FY2025'!$A:$A,'[1]Graduate School Code_FY2025'!GM:GM,,0))</f>
        <v/>
      </c>
      <c r="CR36" s="197" t="str">
        <f>IF($F$35="","",_xlfn.XLOOKUP($F$35,'[1]Graduate School Code_FY2025'!$A:$A,'[1]Graduate School Code_FY2025'!GN:GN,,0))</f>
        <v/>
      </c>
      <c r="CS36" s="197" t="str">
        <f>IF($F$35="","",_xlfn.XLOOKUP($F$35,'[1]Graduate School Code_FY2025'!$A:$A,'[1]Graduate School Code_FY2025'!GO:GO,,0))</f>
        <v/>
      </c>
      <c r="CT36" s="207" t="str">
        <f>IF($F$35="","",_xlfn.XLOOKUP($F$35,'[1]Graduate School Code_FY2025'!$A:$A,'[1]Graduate School Code_FY2025'!GP:GP,,0))</f>
        <v/>
      </c>
    </row>
    <row r="37" spans="2:185" ht="16" customHeight="1">
      <c r="B37" s="208" t="s">
        <v>86</v>
      </c>
      <c r="C37" s="200"/>
      <c r="D37" s="200"/>
      <c r="E37" s="200"/>
      <c r="F37" s="200"/>
      <c r="G37" s="200" t="s">
        <v>87</v>
      </c>
      <c r="H37" s="200"/>
      <c r="I37" s="200"/>
      <c r="J37" s="200"/>
      <c r="K37" s="200"/>
      <c r="L37" s="200"/>
      <c r="M37" s="200"/>
      <c r="N37" s="200"/>
      <c r="O37" s="200"/>
      <c r="P37" s="200" t="s">
        <v>88</v>
      </c>
      <c r="Q37" s="200"/>
      <c r="R37" s="200"/>
      <c r="S37" s="200"/>
      <c r="T37" s="200"/>
      <c r="U37" s="200"/>
      <c r="V37" s="200"/>
      <c r="W37" s="200"/>
      <c r="X37" s="200"/>
      <c r="Y37" s="200"/>
      <c r="Z37" s="200"/>
      <c r="AA37" s="200"/>
      <c r="AB37" s="200"/>
      <c r="AC37" s="200"/>
      <c r="AD37" s="200"/>
      <c r="AE37" s="200"/>
      <c r="AF37" s="200"/>
      <c r="AG37" s="209"/>
      <c r="AH37" s="210"/>
      <c r="AI37" s="211"/>
      <c r="AJ37" s="211"/>
      <c r="AK37" s="212"/>
      <c r="AN37" s="3" t="str">
        <f>IF(AO37="","",(_xlfn.XLOOKUP(AO37,'[1]Graduate School Code_FY2025'!A:A,'[1]Graduate School Code_FY2025'!M:M,,0)))</f>
        <v/>
      </c>
      <c r="AO37" s="126" t="str" cm="1">
        <f t="array" ref="AO37">IF($F$22="","",IFERROR(INDEX('[1]Graduate School Code_FY2025'!$A$2:$A$1002,SMALL(IF('[1]Graduate School Code_FY2025'!$GQ$2:$GQ$1002&lt;&gt;"",ROW('[1]Graduate School Code_FY2025'!$GQ$2:$GQ$1002)-ROW('[1]Graduate School Code_FY2025'!$GQ$2)+1,""),ROW(A27))),""))</f>
        <v/>
      </c>
      <c r="AP37" s="3" t="str">
        <f>IF(AO37="","",(_xlfn.XLOOKUP(AO37,'[1]Graduate School Code_FY2025'!A:A,'[1]Graduate School Code_FY2025'!B:B,,)))</f>
        <v/>
      </c>
      <c r="AQ37" s="3" t="str">
        <f>IF(AO37="","",(_xlfn.XLOOKUP(AO37,'[1]Graduate School Code_FY2025'!A:A,'[1]Graduate School Code_FY2025'!C:C,,0)))</f>
        <v/>
      </c>
      <c r="AR37" s="3" t="str">
        <f>IF(AO37="","",_xlfn.XLOOKUP(AO37,'[1]Graduate School Code_FY2025'!A:A,'[1]Graduate School Code_FY2025'!D:D,,0))&amp;""</f>
        <v/>
      </c>
      <c r="AS37" s="127" t="str">
        <f>IF(AO37="","",(HYPERLINK(_xlfn.XLOOKUP(AO37,'[1]Graduate School Code_FY2025'!A:A,'[1]Graduate School Code_FY2025'!G:G,,0))))</f>
        <v/>
      </c>
      <c r="AT37" s="3">
        <f t="shared" si="2"/>
        <v>0</v>
      </c>
      <c r="AU37" s="3">
        <f t="shared" si="0"/>
        <v>0</v>
      </c>
    </row>
    <row r="38" spans="2:185" s="176" customFormat="1" ht="16" customHeight="1">
      <c r="B38" s="208"/>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9"/>
      <c r="AH38" s="213"/>
      <c r="AI38" s="214"/>
      <c r="AJ38" s="214"/>
      <c r="AK38" s="215"/>
      <c r="AN38" s="3" t="str">
        <f>IF(AO38="","",(_xlfn.XLOOKUP(AO38,'[1]Graduate School Code_FY2025'!A:A,'[1]Graduate School Code_FY2025'!M:M,,0)))</f>
        <v/>
      </c>
      <c r="AO38" s="126" t="str" cm="1">
        <f t="array" ref="AO38">IF($F$22="","",IFERROR(INDEX('[1]Graduate School Code_FY2025'!$A$2:$A$1002,SMALL(IF('[1]Graduate School Code_FY2025'!$GQ$2:$GQ$1002&lt;&gt;"",ROW('[1]Graduate School Code_FY2025'!$GQ$2:$GQ$1002)-ROW('[1]Graduate School Code_FY2025'!$GQ$2)+1,""),ROW(A28))),""))</f>
        <v/>
      </c>
      <c r="AP38" s="3" t="str">
        <f>IF(AO38="","",(_xlfn.XLOOKUP(AO38,'[1]Graduate School Code_FY2025'!A:A,'[1]Graduate School Code_FY2025'!B:B,,)))</f>
        <v/>
      </c>
      <c r="AQ38" s="3" t="str">
        <f>IF(AO38="","",(_xlfn.XLOOKUP(AO38,'[1]Graduate School Code_FY2025'!A:A,'[1]Graduate School Code_FY2025'!C:C,,0)))</f>
        <v/>
      </c>
      <c r="AR38" s="3" t="str">
        <f>IF(AO38="","",_xlfn.XLOOKUP(AO38,'[1]Graduate School Code_FY2025'!A:A,'[1]Graduate School Code_FY2025'!D:D,,0))&amp;""</f>
        <v/>
      </c>
      <c r="AS38" s="127" t="str">
        <f>IF(AO38="","",(HYPERLINK(_xlfn.XLOOKUP(AO38,'[1]Graduate School Code_FY2025'!A:A,'[1]Graduate School Code_FY2025'!G:G,,0))))</f>
        <v/>
      </c>
      <c r="AT38" s="3">
        <f t="shared" si="2"/>
        <v>0</v>
      </c>
      <c r="AU38" s="3">
        <f t="shared" si="0"/>
        <v>0</v>
      </c>
      <c r="AV38" s="107"/>
      <c r="CT38" s="216"/>
    </row>
    <row r="39" spans="2:185" ht="16" customHeight="1">
      <c r="B39" s="217" t="str">
        <f>IF(F35="","",_xlfn.XLOOKUP(F35,'[1]Graduate School Code_FY2025'!A:A,'[1]Graduate School Code_FY2025'!B:B,,0))</f>
        <v/>
      </c>
      <c r="C39" s="218"/>
      <c r="D39" s="218"/>
      <c r="E39" s="218"/>
      <c r="F39" s="218"/>
      <c r="G39" s="219" t="str">
        <f>IF(F35="","",_xlfn.XLOOKUP(F35,'[1]Graduate School Code_FY2025'!A:A,'[1]Graduate School Code_FY2025'!C:C,,0))</f>
        <v/>
      </c>
      <c r="H39" s="219"/>
      <c r="I39" s="219"/>
      <c r="J39" s="219"/>
      <c r="K39" s="219"/>
      <c r="L39" s="219"/>
      <c r="M39" s="219"/>
      <c r="N39" s="219"/>
      <c r="O39" s="219"/>
      <c r="P39" s="220" t="str">
        <f>IF(F35="","",_xlfn.XLOOKUP(F35,'[1]Graduate School Code_FY2025'!A:A,'[1]Graduate School Code_FY2025'!D:D,,0))</f>
        <v/>
      </c>
      <c r="Q39" s="220"/>
      <c r="R39" s="220"/>
      <c r="S39" s="220"/>
      <c r="T39" s="220"/>
      <c r="U39" s="220"/>
      <c r="V39" s="220" t="str">
        <f>IF(F35="","",_xlfn.XLOOKUP(F35,'[1]Graduate School Code_FY2025'!A:A,'[1]Graduate School Code_FY2025'!E:E,,0))</f>
        <v/>
      </c>
      <c r="W39" s="220"/>
      <c r="X39" s="220"/>
      <c r="Y39" s="220"/>
      <c r="Z39" s="220" t="str">
        <f>IF(F35="","",_xlfn.XLOOKUP(F35,'[1]Graduate School Code_FY2025'!A:A,'[1]Graduate School Code_FY2025'!F:F,,0))</f>
        <v/>
      </c>
      <c r="AA39" s="220"/>
      <c r="AB39" s="220"/>
      <c r="AC39" s="220"/>
      <c r="AD39" s="221"/>
      <c r="AE39" s="221"/>
      <c r="AF39" s="221"/>
      <c r="AG39" s="221"/>
      <c r="AH39" s="222"/>
      <c r="AI39" s="222"/>
      <c r="AJ39" s="222"/>
      <c r="AK39" s="223"/>
      <c r="AN39" s="3" t="str">
        <f>IF(AO39="","",(_xlfn.XLOOKUP(AO39,'[1]Graduate School Code_FY2025'!A:A,'[1]Graduate School Code_FY2025'!M:M,,0)))</f>
        <v/>
      </c>
      <c r="AO39" s="126" t="str" cm="1">
        <f t="array" ref="AO39">IF($F$22="","",IFERROR(INDEX('[1]Graduate School Code_FY2025'!$A$2:$A$1002,SMALL(IF('[1]Graduate School Code_FY2025'!$GQ$2:$GQ$1002&lt;&gt;"",ROW('[1]Graduate School Code_FY2025'!$GQ$2:$GQ$1002)-ROW('[1]Graduate School Code_FY2025'!$GQ$2)+1,""),ROW(A29))),""))</f>
        <v/>
      </c>
      <c r="AP39" s="3" t="str">
        <f>IF(AO39="","",(_xlfn.XLOOKUP(AO39,'[1]Graduate School Code_FY2025'!A:A,'[1]Graduate School Code_FY2025'!B:B,,)))</f>
        <v/>
      </c>
      <c r="AQ39" s="3" t="str">
        <f>IF(AO39="","",(_xlfn.XLOOKUP(AO39,'[1]Graduate School Code_FY2025'!A:A,'[1]Graduate School Code_FY2025'!C:C,,0)))</f>
        <v/>
      </c>
      <c r="AR39" s="3" t="str">
        <f>IF(AO39="","",_xlfn.XLOOKUP(AO39,'[1]Graduate School Code_FY2025'!A:A,'[1]Graduate School Code_FY2025'!D:D,,0))&amp;""</f>
        <v/>
      </c>
      <c r="AS39" s="127" t="str">
        <f>IF(AO39="","",(HYPERLINK(_xlfn.XLOOKUP(AO39,'[1]Graduate School Code_FY2025'!A:A,'[1]Graduate School Code_FY2025'!G:G,,0))))</f>
        <v/>
      </c>
      <c r="AT39" s="3">
        <f t="shared" si="2"/>
        <v>0</v>
      </c>
      <c r="AU39" s="3">
        <f t="shared" si="0"/>
        <v>0</v>
      </c>
    </row>
    <row r="40" spans="2:185" ht="16" customHeight="1">
      <c r="B40" s="217"/>
      <c r="C40" s="218"/>
      <c r="D40" s="218"/>
      <c r="E40" s="218"/>
      <c r="F40" s="218"/>
      <c r="G40" s="219"/>
      <c r="H40" s="219"/>
      <c r="I40" s="219"/>
      <c r="J40" s="219"/>
      <c r="K40" s="219"/>
      <c r="L40" s="219"/>
      <c r="M40" s="219"/>
      <c r="N40" s="219"/>
      <c r="O40" s="219"/>
      <c r="P40" s="220"/>
      <c r="Q40" s="220"/>
      <c r="R40" s="220"/>
      <c r="S40" s="220"/>
      <c r="T40" s="220"/>
      <c r="U40" s="220"/>
      <c r="V40" s="220"/>
      <c r="W40" s="220"/>
      <c r="X40" s="220"/>
      <c r="Y40" s="220"/>
      <c r="Z40" s="220"/>
      <c r="AA40" s="220"/>
      <c r="AB40" s="220"/>
      <c r="AC40" s="220"/>
      <c r="AD40" s="221"/>
      <c r="AE40" s="221"/>
      <c r="AF40" s="221"/>
      <c r="AG40" s="221"/>
      <c r="AH40" s="224"/>
      <c r="AI40" s="224"/>
      <c r="AJ40" s="224"/>
      <c r="AK40" s="225"/>
      <c r="AN40" s="3" t="str">
        <f>IF(AO40="","",(_xlfn.XLOOKUP(AO40,'[1]Graduate School Code_FY2025'!A:A,'[1]Graduate School Code_FY2025'!M:M,,0)))</f>
        <v/>
      </c>
      <c r="AO40" s="126" t="str" cm="1">
        <f t="array" ref="AO40">IF($F$22="","",IFERROR(INDEX('[1]Graduate School Code_FY2025'!$A$2:$A$1002,SMALL(IF('[1]Graduate School Code_FY2025'!$GQ$2:$GQ$1002&lt;&gt;"",ROW('[1]Graduate School Code_FY2025'!$GQ$2:$GQ$1002)-ROW('[1]Graduate School Code_FY2025'!$GQ$2)+1,""),ROW(A30))),""))</f>
        <v/>
      </c>
      <c r="AP40" s="3" t="str">
        <f>IF(AO40="","",(_xlfn.XLOOKUP(AO40,'[1]Graduate School Code_FY2025'!A:A,'[1]Graduate School Code_FY2025'!B:B,,)))</f>
        <v/>
      </c>
      <c r="AQ40" s="3" t="str">
        <f>IF(AO40="","",(_xlfn.XLOOKUP(AO40,'[1]Graduate School Code_FY2025'!A:A,'[1]Graduate School Code_FY2025'!C:C,,0)))</f>
        <v/>
      </c>
      <c r="AR40" s="3" t="str">
        <f>IF(AO40="","",_xlfn.XLOOKUP(AO40,'[1]Graduate School Code_FY2025'!A:A,'[1]Graduate School Code_FY2025'!D:D,,0))&amp;""</f>
        <v/>
      </c>
      <c r="AS40" s="127" t="str">
        <f>IF(AO40="","",(HYPERLINK(_xlfn.XLOOKUP(AO40,'[1]Graduate School Code_FY2025'!A:A,'[1]Graduate School Code_FY2025'!G:G,,0))))</f>
        <v/>
      </c>
      <c r="AT40" s="3">
        <f t="shared" si="2"/>
        <v>0</v>
      </c>
      <c r="AU40" s="3">
        <f t="shared" si="0"/>
        <v>0</v>
      </c>
    </row>
    <row r="41" spans="2:185" ht="16" customHeight="1">
      <c r="B41" s="217"/>
      <c r="C41" s="218"/>
      <c r="D41" s="218"/>
      <c r="E41" s="218"/>
      <c r="F41" s="218"/>
      <c r="G41" s="219"/>
      <c r="H41" s="219"/>
      <c r="I41" s="219"/>
      <c r="J41" s="219"/>
      <c r="K41" s="219"/>
      <c r="L41" s="219"/>
      <c r="M41" s="219"/>
      <c r="N41" s="219"/>
      <c r="O41" s="219"/>
      <c r="P41" s="220"/>
      <c r="Q41" s="220"/>
      <c r="R41" s="220"/>
      <c r="S41" s="220"/>
      <c r="T41" s="220"/>
      <c r="U41" s="220"/>
      <c r="V41" s="220"/>
      <c r="W41" s="220"/>
      <c r="X41" s="220"/>
      <c r="Y41" s="220"/>
      <c r="Z41" s="220"/>
      <c r="AA41" s="220"/>
      <c r="AB41" s="220"/>
      <c r="AC41" s="220"/>
      <c r="AD41" s="221"/>
      <c r="AE41" s="221"/>
      <c r="AF41" s="221"/>
      <c r="AG41" s="221"/>
      <c r="AH41" s="224"/>
      <c r="AI41" s="224"/>
      <c r="AJ41" s="224"/>
      <c r="AK41" s="225"/>
      <c r="AN41" s="3" t="str">
        <f>IF(AO41="","",(_xlfn.XLOOKUP(AO41,'[1]Graduate School Code_FY2025'!A:A,'[1]Graduate School Code_FY2025'!M:M,,0)))</f>
        <v/>
      </c>
      <c r="AO41" s="126" t="str" cm="1">
        <f t="array" ref="AO41">IF($F$22="","",IFERROR(INDEX('[1]Graduate School Code_FY2025'!$A$2:$A$1002,SMALL(IF('[1]Graduate School Code_FY2025'!$GQ$2:$GQ$1002&lt;&gt;"",ROW('[1]Graduate School Code_FY2025'!$GQ$2:$GQ$1002)-ROW('[1]Graduate School Code_FY2025'!$GQ$2)+1,""),ROW(A31))),""))</f>
        <v/>
      </c>
      <c r="AP41" s="3" t="str">
        <f>IF(AO41="","",(_xlfn.XLOOKUP(AO41,'[1]Graduate School Code_FY2025'!A:A,'[1]Graduate School Code_FY2025'!B:B,,)))</f>
        <v/>
      </c>
      <c r="AQ41" s="3" t="str">
        <f>IF(AO41="","",(_xlfn.XLOOKUP(AO41,'[1]Graduate School Code_FY2025'!A:A,'[1]Graduate School Code_FY2025'!C:C,,0)))</f>
        <v/>
      </c>
      <c r="AR41" s="3" t="str">
        <f>IF(AO41="","",_xlfn.XLOOKUP(AO41,'[1]Graduate School Code_FY2025'!A:A,'[1]Graduate School Code_FY2025'!D:D,,0))&amp;""</f>
        <v/>
      </c>
      <c r="AS41" s="127" t="str">
        <f>IF(AO41="","",(HYPERLINK(_xlfn.XLOOKUP(AO41,'[1]Graduate School Code_FY2025'!A:A,'[1]Graduate School Code_FY2025'!G:G,,0))))</f>
        <v/>
      </c>
      <c r="AT41" s="3">
        <f t="shared" si="2"/>
        <v>0</v>
      </c>
      <c r="AU41" s="3">
        <f t="shared" si="0"/>
        <v>0</v>
      </c>
    </row>
    <row r="42" spans="2:185" ht="16" customHeight="1">
      <c r="B42" s="217"/>
      <c r="C42" s="218"/>
      <c r="D42" s="218"/>
      <c r="E42" s="218"/>
      <c r="F42" s="218"/>
      <c r="G42" s="219"/>
      <c r="H42" s="219"/>
      <c r="I42" s="219"/>
      <c r="J42" s="219"/>
      <c r="K42" s="219"/>
      <c r="L42" s="219"/>
      <c r="M42" s="219"/>
      <c r="N42" s="219"/>
      <c r="O42" s="219"/>
      <c r="P42" s="220"/>
      <c r="Q42" s="220"/>
      <c r="R42" s="220"/>
      <c r="S42" s="220"/>
      <c r="T42" s="220"/>
      <c r="U42" s="220"/>
      <c r="V42" s="220"/>
      <c r="W42" s="220"/>
      <c r="X42" s="220"/>
      <c r="Y42" s="220"/>
      <c r="Z42" s="220"/>
      <c r="AA42" s="220"/>
      <c r="AB42" s="220"/>
      <c r="AC42" s="220"/>
      <c r="AD42" s="221"/>
      <c r="AE42" s="221"/>
      <c r="AF42" s="221"/>
      <c r="AG42" s="221"/>
      <c r="AH42" s="224"/>
      <c r="AI42" s="224"/>
      <c r="AJ42" s="224"/>
      <c r="AK42" s="225"/>
      <c r="AN42" s="3" t="str">
        <f>IF(AO42="","",(_xlfn.XLOOKUP(AO42,'[1]Graduate School Code_FY2025'!A:A,'[1]Graduate School Code_FY2025'!M:M,,0)))</f>
        <v/>
      </c>
      <c r="AO42" s="126" t="str" cm="1">
        <f t="array" ref="AO42">IF($F$22="","",IFERROR(INDEX('[1]Graduate School Code_FY2025'!$A$2:$A$1002,SMALL(IF('[1]Graduate School Code_FY2025'!$GQ$2:$GQ$1002&lt;&gt;"",ROW('[1]Graduate School Code_FY2025'!$GQ$2:$GQ$1002)-ROW('[1]Graduate School Code_FY2025'!$GQ$2)+1,""),ROW(A32))),""))</f>
        <v/>
      </c>
      <c r="AP42" s="3" t="str">
        <f>IF(AO42="","",(_xlfn.XLOOKUP(AO42,'[1]Graduate School Code_FY2025'!A:A,'[1]Graduate School Code_FY2025'!B:B,,)))</f>
        <v/>
      </c>
      <c r="AQ42" s="3" t="str">
        <f>IF(AO42="","",(_xlfn.XLOOKUP(AO42,'[1]Graduate School Code_FY2025'!A:A,'[1]Graduate School Code_FY2025'!C:C,,0)))</f>
        <v/>
      </c>
      <c r="AR42" s="3" t="str">
        <f>IF(AO42="","",_xlfn.XLOOKUP(AO42,'[1]Graduate School Code_FY2025'!A:A,'[1]Graduate School Code_FY2025'!D:D,,0))&amp;""</f>
        <v/>
      </c>
      <c r="AS42" s="127" t="str">
        <f>IF(AO42="","",(HYPERLINK(_xlfn.XLOOKUP(AO42,'[1]Graduate School Code_FY2025'!A:A,'[1]Graduate School Code_FY2025'!G:G,,0))))</f>
        <v/>
      </c>
      <c r="AT42" s="3">
        <f t="shared" si="2"/>
        <v>0</v>
      </c>
      <c r="AU42" s="3">
        <f t="shared" si="0"/>
        <v>0</v>
      </c>
    </row>
    <row r="43" spans="2:185" ht="16" customHeight="1">
      <c r="B43" s="217"/>
      <c r="C43" s="218"/>
      <c r="D43" s="218"/>
      <c r="E43" s="218"/>
      <c r="F43" s="218"/>
      <c r="G43" s="219"/>
      <c r="H43" s="219"/>
      <c r="I43" s="219"/>
      <c r="J43" s="219"/>
      <c r="K43" s="219"/>
      <c r="L43" s="219"/>
      <c r="M43" s="219"/>
      <c r="N43" s="219"/>
      <c r="O43" s="219"/>
      <c r="P43" s="220"/>
      <c r="Q43" s="220"/>
      <c r="R43" s="220"/>
      <c r="S43" s="220"/>
      <c r="T43" s="220"/>
      <c r="U43" s="220"/>
      <c r="V43" s="220"/>
      <c r="W43" s="220"/>
      <c r="X43" s="220"/>
      <c r="Y43" s="220"/>
      <c r="Z43" s="220"/>
      <c r="AA43" s="220"/>
      <c r="AB43" s="220"/>
      <c r="AC43" s="220"/>
      <c r="AD43" s="221"/>
      <c r="AE43" s="221"/>
      <c r="AF43" s="221"/>
      <c r="AG43" s="221"/>
      <c r="AH43" s="224"/>
      <c r="AI43" s="224"/>
      <c r="AJ43" s="224"/>
      <c r="AK43" s="225"/>
      <c r="AN43" s="3" t="str">
        <f>IF(AO43="","",(_xlfn.XLOOKUP(AO43,'[1]Graduate School Code_FY2025'!A:A,'[1]Graduate School Code_FY2025'!M:M,,0)))</f>
        <v/>
      </c>
      <c r="AO43" s="126" t="str" cm="1">
        <f t="array" ref="AO43">IF($F$22="","",IFERROR(INDEX('[1]Graduate School Code_FY2025'!$A$2:$A$1002,SMALL(IF('[1]Graduate School Code_FY2025'!$GQ$2:$GQ$1002&lt;&gt;"",ROW('[1]Graduate School Code_FY2025'!$GQ$2:$GQ$1002)-ROW('[1]Graduate School Code_FY2025'!$GQ$2)+1,""),ROW(A33))),""))</f>
        <v/>
      </c>
      <c r="AP43" s="3" t="str">
        <f>IF(AO43="","",(_xlfn.XLOOKUP(AO43,'[1]Graduate School Code_FY2025'!A:A,'[1]Graduate School Code_FY2025'!B:B,,)))</f>
        <v/>
      </c>
      <c r="AQ43" s="3" t="str">
        <f>IF(AO43="","",(_xlfn.XLOOKUP(AO43,'[1]Graduate School Code_FY2025'!A:A,'[1]Graduate School Code_FY2025'!C:C,,0)))</f>
        <v/>
      </c>
      <c r="AR43" s="3" t="str">
        <f>IF(AO43="","",_xlfn.XLOOKUP(AO43,'[1]Graduate School Code_FY2025'!A:A,'[1]Graduate School Code_FY2025'!D:D,,0))&amp;""</f>
        <v/>
      </c>
      <c r="AS43" s="127" t="str">
        <f>IF(AO43="","",(HYPERLINK(_xlfn.XLOOKUP(AO43,'[1]Graduate School Code_FY2025'!A:A,'[1]Graduate School Code_FY2025'!G:G,,0))))</f>
        <v/>
      </c>
      <c r="AT43" s="3">
        <f t="shared" si="2"/>
        <v>0</v>
      </c>
      <c r="AU43" s="3">
        <f t="shared" si="0"/>
        <v>0</v>
      </c>
    </row>
    <row r="44" spans="2:185" ht="16" customHeight="1">
      <c r="B44" s="226" t="s">
        <v>89</v>
      </c>
      <c r="C44" s="227"/>
      <c r="D44" s="227"/>
      <c r="E44" s="227"/>
      <c r="F44" s="228"/>
      <c r="G44" s="229"/>
      <c r="H44" s="229"/>
      <c r="I44" s="229"/>
      <c r="J44" s="229"/>
      <c r="K44" s="229"/>
      <c r="L44" s="229"/>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30"/>
      <c r="AL44" s="145"/>
      <c r="AM44" s="145"/>
      <c r="AN44" s="3" t="str">
        <f>IF(AO44="","",(_xlfn.XLOOKUP(AO44,'[1]Graduate School Code_FY2025'!A:A,'[1]Graduate School Code_FY2025'!M:M,,0)))</f>
        <v/>
      </c>
      <c r="AO44" s="126" t="str" cm="1">
        <f t="array" ref="AO44">IF($F$22="","",IFERROR(INDEX('[1]Graduate School Code_FY2025'!$A$2:$A$1002,SMALL(IF('[1]Graduate School Code_FY2025'!$GQ$2:$GQ$1002&lt;&gt;"",ROW('[1]Graduate School Code_FY2025'!$GQ$2:$GQ$1002)-ROW('[1]Graduate School Code_FY2025'!$GQ$2)+1,""),ROW(A34))),""))</f>
        <v/>
      </c>
      <c r="AP44" s="3" t="str">
        <f>IF(AO44="","",(_xlfn.XLOOKUP(AO44,'[1]Graduate School Code_FY2025'!A:A,'[1]Graduate School Code_FY2025'!B:B,,)))</f>
        <v/>
      </c>
      <c r="AQ44" s="3" t="str">
        <f>IF(AO44="","",(_xlfn.XLOOKUP(AO44,'[1]Graduate School Code_FY2025'!A:A,'[1]Graduate School Code_FY2025'!C:C,,0)))</f>
        <v/>
      </c>
      <c r="AR44" s="3" t="str">
        <f>IF(AO44="","",_xlfn.XLOOKUP(AO44,'[1]Graduate School Code_FY2025'!A:A,'[1]Graduate School Code_FY2025'!D:D,,0))&amp;""</f>
        <v/>
      </c>
      <c r="AS44" s="127" t="str">
        <f>IF(AO44="","",(HYPERLINK(_xlfn.XLOOKUP(AO44,'[1]Graduate School Code_FY2025'!A:A,'[1]Graduate School Code_FY2025'!G:G,,0))))</f>
        <v/>
      </c>
      <c r="AT44" s="3">
        <f t="shared" si="2"/>
        <v>0</v>
      </c>
      <c r="AU44" s="3">
        <f t="shared" si="0"/>
        <v>0</v>
      </c>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85"/>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2"/>
      <c r="DV44" s="112"/>
      <c r="DW44" s="112"/>
      <c r="DX44" s="112"/>
      <c r="DY44" s="112"/>
      <c r="DZ44" s="112"/>
      <c r="EA44" s="112"/>
      <c r="EB44" s="112"/>
      <c r="EC44" s="112"/>
      <c r="ED44" s="112"/>
      <c r="EE44" s="112"/>
      <c r="EF44" s="112"/>
      <c r="EG44" s="112"/>
      <c r="EH44" s="112"/>
      <c r="EI44" s="112"/>
      <c r="EJ44" s="112"/>
      <c r="EK44" s="112"/>
      <c r="EL44" s="112"/>
      <c r="EM44" s="112"/>
      <c r="EN44" s="112"/>
      <c r="EO44" s="112"/>
      <c r="EP44" s="112"/>
      <c r="EQ44" s="112"/>
      <c r="ER44" s="112"/>
    </row>
    <row r="45" spans="2:185" ht="16" customHeight="1">
      <c r="B45" s="231"/>
      <c r="C45" s="232"/>
      <c r="D45" s="232"/>
      <c r="E45" s="232"/>
      <c r="F45" s="233"/>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5"/>
      <c r="AL45" s="145"/>
      <c r="AM45" s="145"/>
      <c r="AN45" s="3" t="str">
        <f>IF(AO45="","",(_xlfn.XLOOKUP(AO45,'[1]Graduate School Code_FY2025'!A:A,'[1]Graduate School Code_FY2025'!M:M,,0)))</f>
        <v/>
      </c>
      <c r="AO45" s="126" t="str" cm="1">
        <f t="array" ref="AO45">IF($F$22="","",IFERROR(INDEX('[1]Graduate School Code_FY2025'!$A$2:$A$1002,SMALL(IF('[1]Graduate School Code_FY2025'!$GQ$2:$GQ$1002&lt;&gt;"",ROW('[1]Graduate School Code_FY2025'!$GQ$2:$GQ$1002)-ROW('[1]Graduate School Code_FY2025'!$GQ$2)+1,""),ROW(A35))),""))</f>
        <v/>
      </c>
      <c r="AP45" s="3" t="str">
        <f>IF(AO45="","",(_xlfn.XLOOKUP(AO45,'[1]Graduate School Code_FY2025'!A:A,'[1]Graduate School Code_FY2025'!B:B,,)))</f>
        <v/>
      </c>
      <c r="AQ45" s="3" t="str">
        <f>IF(AO45="","",(_xlfn.XLOOKUP(AO45,'[1]Graduate School Code_FY2025'!A:A,'[1]Graduate School Code_FY2025'!C:C,,0)))</f>
        <v/>
      </c>
      <c r="AR45" s="3" t="str">
        <f>IF(AO45="","",_xlfn.XLOOKUP(AO45,'[1]Graduate School Code_FY2025'!A:A,'[1]Graduate School Code_FY2025'!D:D,,0))&amp;""</f>
        <v/>
      </c>
      <c r="AS45" s="127" t="str">
        <f>IF(AO45="","",(HYPERLINK(_xlfn.XLOOKUP(AO45,'[1]Graduate School Code_FY2025'!A:A,'[1]Graduate School Code_FY2025'!G:G,,0))))</f>
        <v/>
      </c>
      <c r="AT45" s="3">
        <f t="shared" si="2"/>
        <v>0</v>
      </c>
      <c r="AU45" s="3">
        <f t="shared" si="0"/>
        <v>0</v>
      </c>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85"/>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2"/>
      <c r="DV45" s="112"/>
      <c r="DW45" s="112"/>
      <c r="DX45" s="112"/>
      <c r="DY45" s="112"/>
      <c r="DZ45" s="112"/>
      <c r="EA45" s="112"/>
      <c r="EB45" s="112"/>
      <c r="EC45" s="112"/>
      <c r="ED45" s="112"/>
      <c r="EE45" s="112"/>
      <c r="EF45" s="112"/>
      <c r="EG45" s="112"/>
      <c r="EH45" s="112"/>
      <c r="EI45" s="112"/>
      <c r="EJ45" s="112"/>
      <c r="EK45" s="112"/>
      <c r="EL45" s="112"/>
      <c r="EM45" s="112"/>
      <c r="EN45" s="112"/>
      <c r="EO45" s="112"/>
      <c r="EP45" s="112"/>
      <c r="EQ45" s="112"/>
      <c r="ER45" s="112"/>
    </row>
    <row r="46" spans="2:185" ht="16" customHeight="1">
      <c r="B46" s="231"/>
      <c r="C46" s="232"/>
      <c r="D46" s="232"/>
      <c r="E46" s="232"/>
      <c r="F46" s="233"/>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4"/>
      <c r="AI46" s="234"/>
      <c r="AJ46" s="234"/>
      <c r="AK46" s="235"/>
      <c r="AL46" s="145"/>
      <c r="AM46" s="145"/>
      <c r="AN46" s="3" t="str">
        <f>IF(AO46="","",(_xlfn.XLOOKUP(AO46,'[1]Graduate School Code_FY2025'!A:A,'[1]Graduate School Code_FY2025'!M:M,,0)))</f>
        <v/>
      </c>
      <c r="AO46" s="126" t="str" cm="1">
        <f t="array" ref="AO46">IF($F$22="","",IFERROR(INDEX('[1]Graduate School Code_FY2025'!$A$2:$A$1002,SMALL(IF('[1]Graduate School Code_FY2025'!$GQ$2:$GQ$1002&lt;&gt;"",ROW('[1]Graduate School Code_FY2025'!$GQ$2:$GQ$1002)-ROW('[1]Graduate School Code_FY2025'!$GQ$2)+1,""),ROW(A36))),""))</f>
        <v/>
      </c>
      <c r="AP46" s="3" t="str">
        <f>IF(AO46="","",(_xlfn.XLOOKUP(AO46,'[1]Graduate School Code_FY2025'!A:A,'[1]Graduate School Code_FY2025'!B:B,,)))</f>
        <v/>
      </c>
      <c r="AQ46" s="3" t="str">
        <f>IF(AO46="","",(_xlfn.XLOOKUP(AO46,'[1]Graduate School Code_FY2025'!A:A,'[1]Graduate School Code_FY2025'!C:C,,0)))</f>
        <v/>
      </c>
      <c r="AR46" s="3" t="str">
        <f>IF(AO46="","",_xlfn.XLOOKUP(AO46,'[1]Graduate School Code_FY2025'!A:A,'[1]Graduate School Code_FY2025'!D:D,,0))&amp;""</f>
        <v/>
      </c>
      <c r="AS46" s="127" t="str">
        <f>IF(AO46="","",(HYPERLINK(_xlfn.XLOOKUP(AO46,'[1]Graduate School Code_FY2025'!A:A,'[1]Graduate School Code_FY2025'!G:G,,0))))</f>
        <v/>
      </c>
      <c r="AT46" s="3">
        <f t="shared" si="2"/>
        <v>0</v>
      </c>
      <c r="AU46" s="3">
        <f t="shared" si="0"/>
        <v>0</v>
      </c>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85"/>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2"/>
      <c r="DV46" s="112"/>
      <c r="DW46" s="112"/>
      <c r="DX46" s="112"/>
      <c r="DY46" s="112"/>
      <c r="DZ46" s="112"/>
      <c r="EA46" s="112"/>
      <c r="EB46" s="112"/>
      <c r="EC46" s="112"/>
      <c r="ED46" s="112"/>
      <c r="EE46" s="112"/>
      <c r="EF46" s="112"/>
      <c r="EG46" s="112"/>
      <c r="EH46" s="112"/>
      <c r="EI46" s="112"/>
      <c r="EJ46" s="112"/>
      <c r="EK46" s="112"/>
      <c r="EL46" s="112"/>
      <c r="EM46" s="112"/>
      <c r="EN46" s="112"/>
      <c r="EO46" s="112"/>
      <c r="EP46" s="112"/>
      <c r="EQ46" s="112"/>
      <c r="ER46" s="112"/>
    </row>
    <row r="47" spans="2:185" ht="16" customHeight="1" thickBot="1">
      <c r="B47" s="236"/>
      <c r="C47" s="237"/>
      <c r="D47" s="237"/>
      <c r="E47" s="237"/>
      <c r="F47" s="238"/>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40"/>
      <c r="AL47" s="145"/>
      <c r="AM47" s="145"/>
      <c r="AN47" s="3" t="str">
        <f>IF(AO47="","",(_xlfn.XLOOKUP(AO47,'[1]Graduate School Code_FY2025'!A:A,'[1]Graduate School Code_FY2025'!M:M,,0)))</f>
        <v/>
      </c>
      <c r="AO47" s="126" t="str" cm="1">
        <f t="array" ref="AO47">IF($F$22="","",IFERROR(INDEX('[1]Graduate School Code_FY2025'!$A$2:$A$1002,SMALL(IF('[1]Graduate School Code_FY2025'!$GQ$2:$GQ$1002&lt;&gt;"",ROW('[1]Graduate School Code_FY2025'!$GQ$2:$GQ$1002)-ROW('[1]Graduate School Code_FY2025'!$GQ$2)+1,""),ROW(A37))),""))</f>
        <v/>
      </c>
      <c r="AP47" s="3" t="str">
        <f>IF(AO47="","",(_xlfn.XLOOKUP(AO47,'[1]Graduate School Code_FY2025'!A:A,'[1]Graduate School Code_FY2025'!B:B,,)))</f>
        <v/>
      </c>
      <c r="AQ47" s="3" t="str">
        <f>IF(AO47="","",(_xlfn.XLOOKUP(AO47,'[1]Graduate School Code_FY2025'!A:A,'[1]Graduate School Code_FY2025'!C:C,,0)))</f>
        <v/>
      </c>
      <c r="AR47" s="3" t="str">
        <f>IF(AO47="","",_xlfn.XLOOKUP(AO47,'[1]Graduate School Code_FY2025'!A:A,'[1]Graduate School Code_FY2025'!D:D,,0))&amp;""</f>
        <v/>
      </c>
      <c r="AS47" s="127" t="str">
        <f>IF(AO47="","",(HYPERLINK(_xlfn.XLOOKUP(AO47,'[1]Graduate School Code_FY2025'!A:A,'[1]Graduate School Code_FY2025'!G:G,,0))))</f>
        <v/>
      </c>
      <c r="AT47" s="3">
        <f t="shared" si="2"/>
        <v>0</v>
      </c>
      <c r="AU47" s="3">
        <f t="shared" si="0"/>
        <v>0</v>
      </c>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85"/>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2"/>
      <c r="DV47" s="112"/>
      <c r="DW47" s="112"/>
      <c r="DX47" s="112"/>
      <c r="DY47" s="112"/>
      <c r="DZ47" s="112"/>
      <c r="EA47" s="112"/>
      <c r="EB47" s="112"/>
      <c r="EC47" s="112"/>
      <c r="ED47" s="112"/>
      <c r="EE47" s="112"/>
      <c r="EF47" s="112"/>
      <c r="EG47" s="112"/>
      <c r="EH47" s="112"/>
      <c r="EI47" s="112"/>
      <c r="EJ47" s="112"/>
      <c r="EK47" s="112"/>
      <c r="EL47" s="112"/>
      <c r="EM47" s="112"/>
      <c r="EN47" s="112"/>
      <c r="EO47" s="112"/>
      <c r="EP47" s="112"/>
      <c r="EQ47" s="112"/>
      <c r="ER47" s="112"/>
    </row>
    <row r="48" spans="2:185" ht="18" customHeight="1">
      <c r="B48" s="182" t="s">
        <v>90</v>
      </c>
      <c r="C48" s="182"/>
      <c r="D48" s="182"/>
      <c r="E48" s="182"/>
      <c r="F48" s="182"/>
      <c r="G48" s="183">
        <f>(IF(V53="Master's degree candidates are not accepted","Notes ! The graduate school doesn't accept Master's degrees, so please select your application again",IF(V53="PhD candidates are not accepted","Notes ! The graduate school does'nt accept phD degrees, so please select your application again",)))</f>
        <v>0</v>
      </c>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N48" s="3"/>
      <c r="AO48" s="126"/>
      <c r="AP48" s="3"/>
      <c r="AQ48" s="3"/>
      <c r="AR48" s="3"/>
      <c r="AS48" s="127"/>
      <c r="AT48" s="3"/>
      <c r="AU48" s="3"/>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85"/>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2"/>
      <c r="DV48" s="112"/>
      <c r="DW48" s="112"/>
      <c r="DX48" s="112"/>
      <c r="DY48" s="112"/>
      <c r="DZ48" s="112"/>
      <c r="EA48" s="112"/>
      <c r="EB48" s="112"/>
      <c r="EC48" s="112"/>
      <c r="ED48" s="112"/>
      <c r="EE48" s="112"/>
      <c r="EF48" s="112"/>
      <c r="EG48" s="112"/>
      <c r="EH48" s="112"/>
      <c r="EI48" s="112"/>
      <c r="EJ48" s="112"/>
      <c r="EK48" s="112"/>
      <c r="EL48" s="112"/>
      <c r="EM48" s="112"/>
      <c r="EN48" s="112"/>
      <c r="EO48" s="112"/>
      <c r="EP48" s="112"/>
      <c r="EQ48" s="112"/>
      <c r="ER48" s="112"/>
    </row>
    <row r="49" spans="2:185" ht="16" customHeight="1">
      <c r="B49" s="182"/>
      <c r="C49" s="182"/>
      <c r="D49" s="182"/>
      <c r="E49" s="182"/>
      <c r="F49" s="182"/>
      <c r="G49" s="184">
        <f>IF(K52="Not matched!","Notes ! Your research doesn't seemed to match the Graduate School Code of the university.  Please check the university you are applying to.",)</f>
        <v>0</v>
      </c>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45"/>
      <c r="AM49" s="145"/>
      <c r="AN49" s="3"/>
      <c r="AO49" s="126"/>
      <c r="AP49" s="3"/>
      <c r="AQ49" s="3"/>
      <c r="AR49" s="3"/>
      <c r="AS49" s="127"/>
      <c r="AT49" s="3"/>
      <c r="AU49" s="3"/>
    </row>
    <row r="50" spans="2:185" ht="16" customHeight="1">
      <c r="B50" s="182"/>
      <c r="C50" s="182"/>
      <c r="D50" s="182"/>
      <c r="E50" s="182"/>
      <c r="F50" s="182"/>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45"/>
      <c r="AM50" s="145"/>
      <c r="AN50" s="3"/>
      <c r="AO50" s="126"/>
      <c r="AP50" s="3"/>
      <c r="AQ50" s="3"/>
      <c r="AR50" s="3"/>
      <c r="AS50" s="127"/>
      <c r="AT50" s="3"/>
      <c r="AU50" s="3"/>
    </row>
    <row r="51" spans="2:185" ht="23.15" customHeight="1" thickBot="1">
      <c r="B51" s="186" t="s">
        <v>80</v>
      </c>
      <c r="C51" s="186"/>
      <c r="D51" s="186"/>
      <c r="E51" s="186"/>
      <c r="F51" s="186"/>
      <c r="G51" s="186"/>
      <c r="H51" s="241" t="str">
        <f>HYPERLINK(_xlfn.XLOOKUP(F52,'[1]Graduate School Code_FY2025'!A:A,'[1]Graduate School Code_FY2025'!G:G,,0)&amp;"")</f>
        <v/>
      </c>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145"/>
      <c r="AM51" s="145"/>
      <c r="AN51" s="3"/>
      <c r="AO51" s="126"/>
      <c r="AP51" s="3"/>
      <c r="AQ51" s="3"/>
      <c r="AR51" s="3"/>
      <c r="AS51" s="127"/>
      <c r="AT51" s="3"/>
      <c r="AU51" s="3"/>
      <c r="AW51" s="107" t="s">
        <v>91</v>
      </c>
    </row>
    <row r="52" spans="2:185" ht="24" hidden="1" customHeight="1">
      <c r="B52" s="188" t="s">
        <v>82</v>
      </c>
      <c r="C52" s="189"/>
      <c r="D52" s="189"/>
      <c r="E52" s="189"/>
      <c r="F52" s="154"/>
      <c r="G52" s="190" t="s">
        <v>83</v>
      </c>
      <c r="H52" s="190"/>
      <c r="I52" s="190"/>
      <c r="J52" s="190"/>
      <c r="K52" s="191" t="str" cm="1">
        <f t="array" ref="K52">IF(OR(F22="",F52=""),"",IF(OR(F22=AW52:GA52),"HighIy Matched",IF(OR(G20=AW53:CT53),"Matched",IF(AW53="","need to be varified","Not matched!"))))</f>
        <v/>
      </c>
      <c r="L52" s="191"/>
      <c r="M52" s="191"/>
      <c r="N52" s="191"/>
      <c r="O52" s="191"/>
      <c r="P52" s="192" t="s">
        <v>84</v>
      </c>
      <c r="Q52" s="192"/>
      <c r="R52" s="192"/>
      <c r="S52" s="192"/>
      <c r="T52" s="192"/>
      <c r="U52" s="192"/>
      <c r="V52" s="242" t="str">
        <f>IF(F52="","",_xlfn.XLOOKUP(F52,'[1]Graduate School Code_FY2025'!A:A,'[1]Graduate School Code_FY2025'!L:L,,0))</f>
        <v/>
      </c>
      <c r="W52" s="242"/>
      <c r="X52" s="242"/>
      <c r="Y52" s="242"/>
      <c r="Z52" s="242"/>
      <c r="AA52" s="242"/>
      <c r="AB52" s="242"/>
      <c r="AC52" s="242"/>
      <c r="AD52" s="242"/>
      <c r="AE52" s="242"/>
      <c r="AF52" s="242"/>
      <c r="AG52" s="242"/>
      <c r="AH52" s="242"/>
      <c r="AI52" s="242"/>
      <c r="AJ52" s="242"/>
      <c r="AK52" s="243"/>
      <c r="AN52" s="3"/>
      <c r="AO52" s="126"/>
      <c r="AP52" s="3"/>
      <c r="AQ52" s="3"/>
      <c r="AR52" s="3"/>
      <c r="AS52" s="127"/>
      <c r="AT52" s="3"/>
      <c r="AU52" s="3"/>
      <c r="AW52" s="195" t="str">
        <f>IF($F$52="","",_xlfn.XLOOKUP($F$52,'[1]Graduate School Code_FY2025'!$A:$A,'[1]Graduate School Code_FY2025'!N:N,,0))</f>
        <v/>
      </c>
      <c r="AX52" s="195" t="str">
        <f>IF($F$52="","",_xlfn.XLOOKUP($F$52,'[1]Graduate School Code_FY2025'!$A:$A,'[1]Graduate School Code_FY2025'!O:O,,0))</f>
        <v/>
      </c>
      <c r="AY52" s="195" t="str">
        <f>IF($F$52="","",_xlfn.XLOOKUP($F$52,'[1]Graduate School Code_FY2025'!$A:$A,'[1]Graduate School Code_FY2025'!P:P,,0))</f>
        <v/>
      </c>
      <c r="AZ52" s="195" t="str">
        <f>IF($F$52="","",_xlfn.XLOOKUP($F$52,'[1]Graduate School Code_FY2025'!$A:$A,'[1]Graduate School Code_FY2025'!Q:Q,,0))</f>
        <v/>
      </c>
      <c r="BA52" s="195" t="str">
        <f>IF($F$52="","",_xlfn.XLOOKUP($F$52,'[1]Graduate School Code_FY2025'!$A:$A,'[1]Graduate School Code_FY2025'!R:R,,0))</f>
        <v/>
      </c>
      <c r="BB52" s="195" t="str">
        <f>IF($F$52="","",_xlfn.XLOOKUP($F$52,'[1]Graduate School Code_FY2025'!$A:$A,'[1]Graduate School Code_FY2025'!S:S,,0))</f>
        <v/>
      </c>
      <c r="BC52" s="195" t="str">
        <f>IF($F$52="","",_xlfn.XLOOKUP($F$52,'[1]Graduate School Code_FY2025'!$A:$A,'[1]Graduate School Code_FY2025'!T:T,,0))</f>
        <v/>
      </c>
      <c r="BD52" s="195" t="str">
        <f>IF($F$52="","",_xlfn.XLOOKUP($F$52,'[1]Graduate School Code_FY2025'!$A:$A,'[1]Graduate School Code_FY2025'!U:U,,0))</f>
        <v/>
      </c>
      <c r="BE52" s="195" t="str">
        <f>IF($F$52="","",_xlfn.XLOOKUP($F$52,'[1]Graduate School Code_FY2025'!$A:$A,'[1]Graduate School Code_FY2025'!V:V,,0))</f>
        <v/>
      </c>
      <c r="BF52" s="195" t="str">
        <f>IF($F$52="","",_xlfn.XLOOKUP($F$52,'[1]Graduate School Code_FY2025'!$A:$A,'[1]Graduate School Code_FY2025'!W:W,,0))</f>
        <v/>
      </c>
      <c r="BG52" s="195" t="str">
        <f>IF($F$52="","",_xlfn.XLOOKUP($F$52,'[1]Graduate School Code_FY2025'!$A:$A,'[1]Graduate School Code_FY2025'!X:X,,0))</f>
        <v/>
      </c>
      <c r="BH52" s="195" t="str">
        <f>IF($F$52="","",_xlfn.XLOOKUP($F$52,'[1]Graduate School Code_FY2025'!$A:$A,'[1]Graduate School Code_FY2025'!Y:Y,,0))</f>
        <v/>
      </c>
      <c r="BI52" s="195" t="str">
        <f>IF($F$52="","",_xlfn.XLOOKUP($F$52,'[1]Graduate School Code_FY2025'!$A:$A,'[1]Graduate School Code_FY2025'!Z:Z,,0))</f>
        <v/>
      </c>
      <c r="BJ52" s="195" t="str">
        <f>IF($F$52="","",_xlfn.XLOOKUP($F$52,'[1]Graduate School Code_FY2025'!$A:$A,'[1]Graduate School Code_FY2025'!AA:AA,,0))</f>
        <v/>
      </c>
      <c r="BK52" s="195" t="str">
        <f>IF($F$52="","",_xlfn.XLOOKUP($F$52,'[1]Graduate School Code_FY2025'!$A:$A,'[1]Graduate School Code_FY2025'!AB:AB,,0))</f>
        <v/>
      </c>
      <c r="BL52" s="195" t="str">
        <f>IF($F$52="","",_xlfn.XLOOKUP($F$52,'[1]Graduate School Code_FY2025'!$A:$A,'[1]Graduate School Code_FY2025'!AC:AC,,0))</f>
        <v/>
      </c>
      <c r="BM52" s="195" t="str">
        <f>IF($F$52="","",_xlfn.XLOOKUP($F$52,'[1]Graduate School Code_FY2025'!$A:$A,'[1]Graduate School Code_FY2025'!AD:AD,,0))</f>
        <v/>
      </c>
      <c r="BN52" s="195" t="str">
        <f>IF($F$52="","",_xlfn.XLOOKUP($F$52,'[1]Graduate School Code_FY2025'!$A:$A,'[1]Graduate School Code_FY2025'!AE:AE,,0))</f>
        <v/>
      </c>
      <c r="BO52" s="195" t="str">
        <f>IF($F$52="","",_xlfn.XLOOKUP($F$52,'[1]Graduate School Code_FY2025'!$A:$A,'[1]Graduate School Code_FY2025'!AF:AF,,0))</f>
        <v/>
      </c>
      <c r="BP52" s="195" t="str">
        <f>IF($F$52="","",_xlfn.XLOOKUP($F$52,'[1]Graduate School Code_FY2025'!$A:$A,'[1]Graduate School Code_FY2025'!AG:AG,,0))</f>
        <v/>
      </c>
      <c r="BQ52" s="195" t="str">
        <f>IF($F$52="","",_xlfn.XLOOKUP($F$52,'[1]Graduate School Code_FY2025'!$A:$A,'[1]Graduate School Code_FY2025'!AH:AH,,0))</f>
        <v/>
      </c>
      <c r="BR52" s="195" t="str">
        <f>IF($F$52="","",_xlfn.XLOOKUP($F$52,'[1]Graduate School Code_FY2025'!$A:$A,'[1]Graduate School Code_FY2025'!AI:AI,,0))</f>
        <v/>
      </c>
      <c r="BS52" s="195" t="str">
        <f>IF($F$52="","",_xlfn.XLOOKUP($F$52,'[1]Graduate School Code_FY2025'!$A:$A,'[1]Graduate School Code_FY2025'!AJ:AJ,,0))</f>
        <v/>
      </c>
      <c r="BT52" s="195" t="str">
        <f>IF($F$52="","",_xlfn.XLOOKUP($F$52,'[1]Graduate School Code_FY2025'!$A:$A,'[1]Graduate School Code_FY2025'!AK:AK,,0))</f>
        <v/>
      </c>
      <c r="BU52" s="195" t="str">
        <f>IF($F$52="","",_xlfn.XLOOKUP($F$52,'[1]Graduate School Code_FY2025'!$A:$A,'[1]Graduate School Code_FY2025'!AL:AL,,0))</f>
        <v/>
      </c>
      <c r="BV52" s="195" t="str">
        <f>IF($F$52="","",_xlfn.XLOOKUP($F$52,'[1]Graduate School Code_FY2025'!$A:$A,'[1]Graduate School Code_FY2025'!AM:AM,,0))</f>
        <v/>
      </c>
      <c r="BW52" s="195" t="str">
        <f>IF($F$52="","",_xlfn.XLOOKUP($F$52,'[1]Graduate School Code_FY2025'!$A:$A,'[1]Graduate School Code_FY2025'!AN:AN,,0))</f>
        <v/>
      </c>
      <c r="BX52" s="195" t="str">
        <f>IF($F$52="","",_xlfn.XLOOKUP($F$52,'[1]Graduate School Code_FY2025'!$A:$A,'[1]Graduate School Code_FY2025'!AO:AO,,0))</f>
        <v/>
      </c>
      <c r="BY52" s="195" t="str">
        <f>IF($F$52="","",_xlfn.XLOOKUP($F$52,'[1]Graduate School Code_FY2025'!$A:$A,'[1]Graduate School Code_FY2025'!AP:AP,,0))</f>
        <v/>
      </c>
      <c r="BZ52" s="195" t="str">
        <f>IF($F$52="","",_xlfn.XLOOKUP($F$52,'[1]Graduate School Code_FY2025'!$A:$A,'[1]Graduate School Code_FY2025'!AQ:AQ,,0))</f>
        <v/>
      </c>
      <c r="CA52" s="195" t="str">
        <f>IF($F$52="","",_xlfn.XLOOKUP($F$52,'[1]Graduate School Code_FY2025'!$A:$A,'[1]Graduate School Code_FY2025'!AR:AR,,0))</f>
        <v/>
      </c>
      <c r="CB52" s="195" t="str">
        <f>IF($F$52="","",_xlfn.XLOOKUP($F$52,'[1]Graduate School Code_FY2025'!$A:$A,'[1]Graduate School Code_FY2025'!AS:AS,,0))</f>
        <v/>
      </c>
      <c r="CC52" s="195" t="str">
        <f>IF($F$52="","",_xlfn.XLOOKUP($F$52,'[1]Graduate School Code_FY2025'!$A:$A,'[1]Graduate School Code_FY2025'!AT:AT,,0))</f>
        <v/>
      </c>
      <c r="CD52" s="195" t="str">
        <f>IF($F$52="","",_xlfn.XLOOKUP($F$52,'[1]Graduate School Code_FY2025'!$A:$A,'[1]Graduate School Code_FY2025'!AU:AU,,0))</f>
        <v/>
      </c>
      <c r="CE52" s="195" t="str">
        <f>IF($F$52="","",_xlfn.XLOOKUP($F$52,'[1]Graduate School Code_FY2025'!$A:$A,'[1]Graduate School Code_FY2025'!AV:AV,,0))</f>
        <v/>
      </c>
      <c r="CF52" s="195" t="str">
        <f>IF($F$52="","",_xlfn.XLOOKUP($F$52,'[1]Graduate School Code_FY2025'!$A:$A,'[1]Graduate School Code_FY2025'!AW:AW,,0))</f>
        <v/>
      </c>
      <c r="CG52" s="195" t="str">
        <f>IF($F$52="","",_xlfn.XLOOKUP($F$52,'[1]Graduate School Code_FY2025'!$A:$A,'[1]Graduate School Code_FY2025'!AX:AX,,0))</f>
        <v/>
      </c>
      <c r="CH52" s="195" t="str">
        <f>IF($F$52="","",_xlfn.XLOOKUP($F$52,'[1]Graduate School Code_FY2025'!$A:$A,'[1]Graduate School Code_FY2025'!AY:AY,,0))</f>
        <v/>
      </c>
      <c r="CI52" s="195" t="str">
        <f>IF($F$52="","",_xlfn.XLOOKUP($F$52,'[1]Graduate School Code_FY2025'!$A:$A,'[1]Graduate School Code_FY2025'!AZ:AZ,,0))</f>
        <v/>
      </c>
      <c r="CJ52" s="195" t="str">
        <f>IF($F$52="","",_xlfn.XLOOKUP($F$52,'[1]Graduate School Code_FY2025'!$A:$A,'[1]Graduate School Code_FY2025'!BA:BA,,0))</f>
        <v/>
      </c>
      <c r="CK52" s="195" t="str">
        <f>IF($F$52="","",_xlfn.XLOOKUP($F$52,'[1]Graduate School Code_FY2025'!$A:$A,'[1]Graduate School Code_FY2025'!BB:BB,,0))</f>
        <v/>
      </c>
      <c r="CL52" s="195" t="str">
        <f>IF($F$52="","",_xlfn.XLOOKUP($F$52,'[1]Graduate School Code_FY2025'!$A:$A,'[1]Graduate School Code_FY2025'!BC:BC,,0))</f>
        <v/>
      </c>
      <c r="CM52" s="195" t="str">
        <f>IF($F$52="","",_xlfn.XLOOKUP($F$52,'[1]Graduate School Code_FY2025'!$A:$A,'[1]Graduate School Code_FY2025'!BD:BD,,0))</f>
        <v/>
      </c>
      <c r="CN52" s="195" t="str">
        <f>IF($F$52="","",_xlfn.XLOOKUP($F$52,'[1]Graduate School Code_FY2025'!$A:$A,'[1]Graduate School Code_FY2025'!BE:BE,,0))</f>
        <v/>
      </c>
      <c r="CO52" s="195" t="str">
        <f>IF($F$52="","",_xlfn.XLOOKUP($F$52,'[1]Graduate School Code_FY2025'!$A:$A,'[1]Graduate School Code_FY2025'!BF:BF,,0))</f>
        <v/>
      </c>
      <c r="CP52" s="195" t="str">
        <f>IF($F$52="","",_xlfn.XLOOKUP($F$52,'[1]Graduate School Code_FY2025'!$A:$A,'[1]Graduate School Code_FY2025'!BG:BG,,0))</f>
        <v/>
      </c>
      <c r="CQ52" s="195" t="str">
        <f>IF($F$52="","",_xlfn.XLOOKUP($F$52,'[1]Graduate School Code_FY2025'!$A:$A,'[1]Graduate School Code_FY2025'!BH:BH,,0))</f>
        <v/>
      </c>
      <c r="CR52" s="195" t="str">
        <f>IF($F$52="","",_xlfn.XLOOKUP($F$52,'[1]Graduate School Code_FY2025'!$A:$A,'[1]Graduate School Code_FY2025'!BI:BI,,0))</f>
        <v/>
      </c>
      <c r="CS52" s="195" t="str">
        <f>IF($F$52="","",_xlfn.XLOOKUP($F$52,'[1]Graduate School Code_FY2025'!$A:$A,'[1]Graduate School Code_FY2025'!BJ:BJ,,0))</f>
        <v/>
      </c>
      <c r="CT52" s="196" t="str">
        <f>IF($F$52="","",_xlfn.XLOOKUP($F$52,'[1]Graduate School Code_FY2025'!$A:$A,'[1]Graduate School Code_FY2025'!BK:BK,,0))</f>
        <v/>
      </c>
      <c r="CU52" s="195" t="str">
        <f>IF($F$52="","",_xlfn.XLOOKUP($F$52,'[1]Graduate School Code_FY2025'!$A:$A,'[1]Graduate School Code_FY2025'!BL:BL,,0))</f>
        <v/>
      </c>
      <c r="CV52" s="195" t="str">
        <f>IF($F$52="","",_xlfn.XLOOKUP($F$52,'[1]Graduate School Code_FY2025'!$A:$A,'[1]Graduate School Code_FY2025'!BM:BM,,0))</f>
        <v/>
      </c>
      <c r="CW52" s="195" t="str">
        <f>IF($F$52="","",_xlfn.XLOOKUP($F$52,'[1]Graduate School Code_FY2025'!$A:$A,'[1]Graduate School Code_FY2025'!BN:BN,,0))</f>
        <v/>
      </c>
      <c r="CX52" s="195" t="str">
        <f>IF($F$52="","",_xlfn.XLOOKUP($F$52,'[1]Graduate School Code_FY2025'!$A:$A,'[1]Graduate School Code_FY2025'!BO:BO,,0))</f>
        <v/>
      </c>
      <c r="CY52" s="195" t="str">
        <f>IF($F$52="","",_xlfn.XLOOKUP($F$52,'[1]Graduate School Code_FY2025'!$A:$A,'[1]Graduate School Code_FY2025'!BP:BP,,0))</f>
        <v/>
      </c>
      <c r="CZ52" s="195" t="str">
        <f>IF($F$52="","",_xlfn.XLOOKUP($F$52,'[1]Graduate School Code_FY2025'!$A:$A,'[1]Graduate School Code_FY2025'!BQ:BQ,,0))</f>
        <v/>
      </c>
      <c r="DA52" s="195" t="str">
        <f>IF($F$52="","",_xlfn.XLOOKUP($F$52,'[1]Graduate School Code_FY2025'!$A:$A,'[1]Graduate School Code_FY2025'!BR:BR,,0))</f>
        <v/>
      </c>
      <c r="DB52" s="195" t="str">
        <f>IF($F$52="","",_xlfn.XLOOKUP($F$52,'[1]Graduate School Code_FY2025'!$A:$A,'[1]Graduate School Code_FY2025'!BS:BS,,0))</f>
        <v/>
      </c>
      <c r="DC52" s="195" t="str">
        <f>IF($F$52="","",_xlfn.XLOOKUP($F$52,'[1]Graduate School Code_FY2025'!$A:$A,'[1]Graduate School Code_FY2025'!BT:BT,,0))</f>
        <v/>
      </c>
      <c r="DD52" s="195" t="str">
        <f>IF($F$52="","",_xlfn.XLOOKUP($F$52,'[1]Graduate School Code_FY2025'!$A:$A,'[1]Graduate School Code_FY2025'!BU:BU,,0))</f>
        <v/>
      </c>
      <c r="DE52" s="195" t="str">
        <f>IF($F$52="","",_xlfn.XLOOKUP($F$52,'[1]Graduate School Code_FY2025'!$A:$A,'[1]Graduate School Code_FY2025'!BV:BV,,0))</f>
        <v/>
      </c>
      <c r="DF52" s="195" t="str">
        <f>IF($F$52="","",_xlfn.XLOOKUP($F$52,'[1]Graduate School Code_FY2025'!$A:$A,'[1]Graduate School Code_FY2025'!BW:BW,,0))</f>
        <v/>
      </c>
      <c r="DG52" s="195" t="str">
        <f>IF($F$52="","",_xlfn.XLOOKUP($F$52,'[1]Graduate School Code_FY2025'!$A:$A,'[1]Graduate School Code_FY2025'!BX:BX,,0))</f>
        <v/>
      </c>
      <c r="DH52" s="195" t="str">
        <f>IF($F$52="","",_xlfn.XLOOKUP($F$52,'[1]Graduate School Code_FY2025'!$A:$A,'[1]Graduate School Code_FY2025'!BY:BY,,0))</f>
        <v/>
      </c>
      <c r="DI52" s="195" t="str">
        <f>IF($F$52="","",_xlfn.XLOOKUP($F$52,'[1]Graduate School Code_FY2025'!$A:$A,'[1]Graduate School Code_FY2025'!BZ:BZ,,0))</f>
        <v/>
      </c>
      <c r="DJ52" s="195" t="str">
        <f>IF($F$52="","",_xlfn.XLOOKUP($F$52,'[1]Graduate School Code_FY2025'!$A:$A,'[1]Graduate School Code_FY2025'!CA:CA,,0))</f>
        <v/>
      </c>
      <c r="DK52" s="195" t="str">
        <f>IF($F$52="","",_xlfn.XLOOKUP($F$52,'[1]Graduate School Code_FY2025'!$A:$A,'[1]Graduate School Code_FY2025'!CB:CB,,0))</f>
        <v/>
      </c>
      <c r="DL52" s="195" t="str">
        <f>IF($F$52="","",_xlfn.XLOOKUP($F$52,'[1]Graduate School Code_FY2025'!$A:$A,'[1]Graduate School Code_FY2025'!CC:CC,,0))</f>
        <v/>
      </c>
      <c r="DM52" s="195" t="str">
        <f>IF($F$52="","",_xlfn.XLOOKUP($F$52,'[1]Graduate School Code_FY2025'!$A:$A,'[1]Graduate School Code_FY2025'!CD:CD,,0))</f>
        <v/>
      </c>
      <c r="DN52" s="195" t="str">
        <f>IF($F$52="","",_xlfn.XLOOKUP($F$52,'[1]Graduate School Code_FY2025'!$A:$A,'[1]Graduate School Code_FY2025'!CE:CE,,0))</f>
        <v/>
      </c>
      <c r="DO52" s="195" t="str">
        <f>IF($F$52="","",_xlfn.XLOOKUP($F$52,'[1]Graduate School Code_FY2025'!$A:$A,'[1]Graduate School Code_FY2025'!CF:CF,,0))</f>
        <v/>
      </c>
      <c r="DP52" s="195" t="str">
        <f>IF($F$52="","",_xlfn.XLOOKUP($F$52,'[1]Graduate School Code_FY2025'!$A:$A,'[1]Graduate School Code_FY2025'!CG:CG,,0))</f>
        <v/>
      </c>
      <c r="DQ52" s="195" t="str">
        <f>IF($F$52="","",_xlfn.XLOOKUP($F$52,'[1]Graduate School Code_FY2025'!$A:$A,'[1]Graduate School Code_FY2025'!CH:CH,,0))</f>
        <v/>
      </c>
      <c r="DR52" s="195" t="str">
        <f>IF($F$52="","",_xlfn.XLOOKUP($F$52,'[1]Graduate School Code_FY2025'!$A:$A,'[1]Graduate School Code_FY2025'!CI:CI,,0))</f>
        <v/>
      </c>
      <c r="DS52" s="195" t="str">
        <f>IF($F$52="","",_xlfn.XLOOKUP($F$52,'[1]Graduate School Code_FY2025'!$A:$A,'[1]Graduate School Code_FY2025'!CJ:CJ,,0))</f>
        <v/>
      </c>
      <c r="DT52" s="195" t="str">
        <f>IF($F$52="","",_xlfn.XLOOKUP($F$52,'[1]Graduate School Code_FY2025'!$A:$A,'[1]Graduate School Code_FY2025'!CK:CK,,0))</f>
        <v/>
      </c>
      <c r="DU52" s="195" t="str">
        <f>IF($F$52="","",_xlfn.XLOOKUP($F$52,'[1]Graduate School Code_FY2025'!$A:$A,'[1]Graduate School Code_FY2025'!CL:CL,,0))</f>
        <v/>
      </c>
      <c r="DV52" s="195" t="str">
        <f>IF($F$52="","",_xlfn.XLOOKUP($F$52,'[1]Graduate School Code_FY2025'!$A:$A,'[1]Graduate School Code_FY2025'!CM:CM,,0))</f>
        <v/>
      </c>
      <c r="DW52" s="195" t="str">
        <f>IF($F$52="","",_xlfn.XLOOKUP($F$52,'[1]Graduate School Code_FY2025'!$A:$A,'[1]Graduate School Code_FY2025'!CN:CN,,0))</f>
        <v/>
      </c>
      <c r="DX52" s="195" t="str">
        <f>IF($F$52="","",_xlfn.XLOOKUP($F$52,'[1]Graduate School Code_FY2025'!$A:$A,'[1]Graduate School Code_FY2025'!CO:CO,,0))</f>
        <v/>
      </c>
      <c r="DY52" s="195" t="str">
        <f>IF($F$52="","",_xlfn.XLOOKUP($F$52,'[1]Graduate School Code_FY2025'!$A:$A,'[1]Graduate School Code_FY2025'!CP:CP,,0))</f>
        <v/>
      </c>
      <c r="DZ52" s="195" t="str">
        <f>IF($F$52="","",_xlfn.XLOOKUP($F$52,'[1]Graduate School Code_FY2025'!$A:$A,'[1]Graduate School Code_FY2025'!CQ:CQ,,0))</f>
        <v/>
      </c>
      <c r="EA52" s="195" t="str">
        <f>IF($F$52="","",_xlfn.XLOOKUP($F$52,'[1]Graduate School Code_FY2025'!$A:$A,'[1]Graduate School Code_FY2025'!CR:CR,,0))</f>
        <v/>
      </c>
      <c r="EB52" s="195" t="str">
        <f>IF($F$52="","",_xlfn.XLOOKUP($F$52,'[1]Graduate School Code_FY2025'!$A:$A,'[1]Graduate School Code_FY2025'!CS:CS,,0))</f>
        <v/>
      </c>
      <c r="EC52" s="195" t="str">
        <f>IF($F$52="","",_xlfn.XLOOKUP($F$52,'[1]Graduate School Code_FY2025'!$A:$A,'[1]Graduate School Code_FY2025'!CT:CT,,0))</f>
        <v/>
      </c>
      <c r="ED52" s="195" t="str">
        <f>IF($F$52="","",_xlfn.XLOOKUP($F$52,'[1]Graduate School Code_FY2025'!$A:$A,'[1]Graduate School Code_FY2025'!CU:CU,,0))</f>
        <v/>
      </c>
      <c r="EE52" s="195" t="str">
        <f>IF($F$52="","",_xlfn.XLOOKUP($F$52,'[1]Graduate School Code_FY2025'!$A:$A,'[1]Graduate School Code_FY2025'!CV:CV,,0))</f>
        <v/>
      </c>
      <c r="EF52" s="195" t="str">
        <f>IF($F$52="","",_xlfn.XLOOKUP($F$52,'[1]Graduate School Code_FY2025'!$A:$A,'[1]Graduate School Code_FY2025'!CW:CW,,0))</f>
        <v/>
      </c>
      <c r="EG52" s="195" t="str">
        <f>IF($F$52="","",_xlfn.XLOOKUP($F$52,'[1]Graduate School Code_FY2025'!$A:$A,'[1]Graduate School Code_FY2025'!CX:CX,,0))</f>
        <v/>
      </c>
      <c r="EH52" s="195" t="str">
        <f>IF($F$52="","",_xlfn.XLOOKUP($F$52,'[1]Graduate School Code_FY2025'!$A:$A,'[1]Graduate School Code_FY2025'!CY:CY,,0))</f>
        <v/>
      </c>
      <c r="EI52" s="195" t="str">
        <f>IF($F$52="","",_xlfn.XLOOKUP($F$52,'[1]Graduate School Code_FY2025'!$A:$A,'[1]Graduate School Code_FY2025'!CZ:CZ,,0))</f>
        <v/>
      </c>
      <c r="EJ52" s="195" t="str">
        <f>IF($F$52="","",_xlfn.XLOOKUP($F$52,'[1]Graduate School Code_FY2025'!$A:$A,'[1]Graduate School Code_FY2025'!DA:DA,,0))</f>
        <v/>
      </c>
      <c r="EK52" s="195" t="str">
        <f>IF($F$52="","",_xlfn.XLOOKUP($F$52,'[1]Graduate School Code_FY2025'!$A:$A,'[1]Graduate School Code_FY2025'!DB:DB,,0))</f>
        <v/>
      </c>
      <c r="EL52" s="195" t="str">
        <f>IF($F$52="","",_xlfn.XLOOKUP($F$52,'[1]Graduate School Code_FY2025'!$A:$A,'[1]Graduate School Code_FY2025'!DC:DC,,0))</f>
        <v/>
      </c>
      <c r="EM52" s="195" t="str">
        <f>IF($F$52="","",_xlfn.XLOOKUP($F$52,'[1]Graduate School Code_FY2025'!$A:$A,'[1]Graduate School Code_FY2025'!DD:DD,,0))</f>
        <v/>
      </c>
      <c r="EN52" s="195" t="str">
        <f>IF($F$52="","",_xlfn.XLOOKUP($F$52,'[1]Graduate School Code_FY2025'!$A:$A,'[1]Graduate School Code_FY2025'!DE:DE,,0))</f>
        <v/>
      </c>
      <c r="EO52" s="195" t="str">
        <f>IF($F$52="","",_xlfn.XLOOKUP($F$52,'[1]Graduate School Code_FY2025'!$A:$A,'[1]Graduate School Code_FY2025'!DF:DF,,0))</f>
        <v/>
      </c>
      <c r="EP52" s="195" t="str">
        <f>IF($F$52="","",_xlfn.XLOOKUP($F$52,'[1]Graduate School Code_FY2025'!$A:$A,'[1]Graduate School Code_FY2025'!DG:DG,,0))</f>
        <v/>
      </c>
      <c r="EQ52" s="195" t="str">
        <f>IF($F$52="","",_xlfn.XLOOKUP($F$52,'[1]Graduate School Code_FY2025'!$A:$A,'[1]Graduate School Code_FY2025'!DH:DH,,0))</f>
        <v/>
      </c>
      <c r="ER52" s="195" t="str">
        <f>IF($F$52="","",_xlfn.XLOOKUP($F$52,'[1]Graduate School Code_FY2025'!$A:$A,'[1]Graduate School Code_FY2025'!DI:DI,,0))</f>
        <v/>
      </c>
      <c r="ES52" s="195" t="str">
        <f>IF($F$52="","",_xlfn.XLOOKUP($F$52,'[1]Graduate School Code_FY2025'!$A:$A,'[1]Graduate School Code_FY2025'!DJ:DJ,,0))</f>
        <v/>
      </c>
      <c r="ET52" s="195" t="str">
        <f>IF($F$52="","",_xlfn.XLOOKUP($F$52,'[1]Graduate School Code_FY2025'!$A:$A,'[1]Graduate School Code_FY2025'!DK:DK,,0))</f>
        <v/>
      </c>
      <c r="EU52" s="195" t="str">
        <f>IF($F$52="","",_xlfn.XLOOKUP($F$52,'[1]Graduate School Code_FY2025'!$A:$A,'[1]Graduate School Code_FY2025'!DL:DL,,0))</f>
        <v/>
      </c>
      <c r="EV52" s="195" t="str">
        <f>IF($F$52="","",_xlfn.XLOOKUP($F$52,'[1]Graduate School Code_FY2025'!$A:$A,'[1]Graduate School Code_FY2025'!DM:DM,,0))</f>
        <v/>
      </c>
      <c r="EW52" s="195" t="str">
        <f>IF($F$52="","",_xlfn.XLOOKUP($F$52,'[1]Graduate School Code_FY2025'!$A:$A,'[1]Graduate School Code_FY2025'!DN:DN,,0))</f>
        <v/>
      </c>
      <c r="EX52" s="195" t="str">
        <f>IF($F$52="","",_xlfn.XLOOKUP($F$52,'[1]Graduate School Code_FY2025'!$A:$A,'[1]Graduate School Code_FY2025'!DO:DO,,0))</f>
        <v/>
      </c>
      <c r="EY52" s="195" t="str">
        <f>IF($F$52="","",_xlfn.XLOOKUP($F$52,'[1]Graduate School Code_FY2025'!$A:$A,'[1]Graduate School Code_FY2025'!DP:DP,,0))</f>
        <v/>
      </c>
      <c r="EZ52" s="195" t="str">
        <f>IF($F$52="","",_xlfn.XLOOKUP($F$52,'[1]Graduate School Code_FY2025'!$A:$A,'[1]Graduate School Code_FY2025'!DQ:DQ,,0))</f>
        <v/>
      </c>
      <c r="FA52" s="195" t="str">
        <f>IF($F$52="","",_xlfn.XLOOKUP($F$52,'[1]Graduate School Code_FY2025'!$A:$A,'[1]Graduate School Code_FY2025'!DR:DR,,0))</f>
        <v/>
      </c>
      <c r="FB52" s="195" t="str">
        <f>IF($F$52="","",_xlfn.XLOOKUP($F$52,'[1]Graduate School Code_FY2025'!$A:$A,'[1]Graduate School Code_FY2025'!DS:DS,,0))</f>
        <v/>
      </c>
      <c r="FC52" s="195" t="str">
        <f>IF($F$52="","",_xlfn.XLOOKUP($F$52,'[1]Graduate School Code_FY2025'!$A:$A,'[1]Graduate School Code_FY2025'!DT:DT,,0))</f>
        <v/>
      </c>
      <c r="FD52" s="195" t="str">
        <f>IF($F$52="","",_xlfn.XLOOKUP($F$52,'[1]Graduate School Code_FY2025'!$A:$A,'[1]Graduate School Code_FY2025'!DU:DU,,0))</f>
        <v/>
      </c>
      <c r="FE52" s="195" t="str">
        <f>IF($F$52="","",_xlfn.XLOOKUP($F$52,'[1]Graduate School Code_FY2025'!$A:$A,'[1]Graduate School Code_FY2025'!DV:DV,,0))</f>
        <v/>
      </c>
      <c r="FF52" s="195" t="str">
        <f>IF($F$52="","",_xlfn.XLOOKUP($F$52,'[1]Graduate School Code_FY2025'!$A:$A,'[1]Graduate School Code_FY2025'!DW:DW,,0))</f>
        <v/>
      </c>
      <c r="FG52" s="195" t="str">
        <f>IF($F$52="","",_xlfn.XLOOKUP($F$52,'[1]Graduate School Code_FY2025'!$A:$A,'[1]Graduate School Code_FY2025'!DX:DX,,0))</f>
        <v/>
      </c>
      <c r="FH52" s="195" t="str">
        <f>IF($F$52="","",_xlfn.XLOOKUP($F$52,'[1]Graduate School Code_FY2025'!$A:$A,'[1]Graduate School Code_FY2025'!DY:DY,,0))</f>
        <v/>
      </c>
      <c r="FI52" s="195" t="str">
        <f>IF($F$52="","",_xlfn.XLOOKUP($F$52,'[1]Graduate School Code_FY2025'!$A:$A,'[1]Graduate School Code_FY2025'!DZ:DZ,,0))</f>
        <v/>
      </c>
      <c r="FJ52" s="195" t="str">
        <f>IF($F$52="","",_xlfn.XLOOKUP($F$52,'[1]Graduate School Code_FY2025'!$A:$A,'[1]Graduate School Code_FY2025'!EA:EA,,0))</f>
        <v/>
      </c>
      <c r="FK52" s="195" t="str">
        <f>IF($F$52="","",_xlfn.XLOOKUP($F$52,'[1]Graduate School Code_FY2025'!$A:$A,'[1]Graduate School Code_FY2025'!EB:EB,,0))</f>
        <v/>
      </c>
      <c r="FL52" s="195" t="str">
        <f>IF($F$52="","",_xlfn.XLOOKUP($F$52,'[1]Graduate School Code_FY2025'!$A:$A,'[1]Graduate School Code_FY2025'!EC:EC,,0))</f>
        <v/>
      </c>
      <c r="FM52" s="195" t="str">
        <f>IF($F$52="","",_xlfn.XLOOKUP($F$52,'[1]Graduate School Code_FY2025'!$A:$A,'[1]Graduate School Code_FY2025'!ED:ED,,0))</f>
        <v/>
      </c>
      <c r="FN52" s="195" t="str">
        <f>IF($F$52="","",_xlfn.XLOOKUP($F$52,'[1]Graduate School Code_FY2025'!$A:$A,'[1]Graduate School Code_FY2025'!EE:EE,,0))</f>
        <v/>
      </c>
      <c r="FO52" s="195" t="str">
        <f>IF($F$52="","",_xlfn.XLOOKUP($F$52,'[1]Graduate School Code_FY2025'!$A:$A,'[1]Graduate School Code_FY2025'!EF:EF,,0))</f>
        <v/>
      </c>
      <c r="FP52" s="195" t="str">
        <f>IF($F$52="","",_xlfn.XLOOKUP($F$52,'[1]Graduate School Code_FY2025'!$A:$A,'[1]Graduate School Code_FY2025'!EG:EG,,0))</f>
        <v/>
      </c>
      <c r="FQ52" s="195" t="str">
        <f>IF($F$52="","",_xlfn.XLOOKUP($F$52,'[1]Graduate School Code_FY2025'!$A:$A,'[1]Graduate School Code_FY2025'!EH:EH,,0))</f>
        <v/>
      </c>
      <c r="FR52" s="195" t="str">
        <f>IF($F$52="","",_xlfn.XLOOKUP($F$52,'[1]Graduate School Code_FY2025'!$A:$A,'[1]Graduate School Code_FY2025'!EI:EI,,0))</f>
        <v/>
      </c>
      <c r="FS52" s="195" t="str">
        <f>IF($F$52="","",_xlfn.XLOOKUP($F$52,'[1]Graduate School Code_FY2025'!$A:$A,'[1]Graduate School Code_FY2025'!EJ:EJ,,0))</f>
        <v/>
      </c>
      <c r="FT52" s="195" t="str">
        <f>IF($F$52="","",_xlfn.XLOOKUP($F$52,'[1]Graduate School Code_FY2025'!$A:$A,'[1]Graduate School Code_FY2025'!EK:EK,,0))</f>
        <v/>
      </c>
      <c r="FU52" s="195" t="str">
        <f>IF($F$52="","",_xlfn.XLOOKUP($F$52,'[1]Graduate School Code_FY2025'!$A:$A,'[1]Graduate School Code_FY2025'!EL:EL,,0))</f>
        <v/>
      </c>
      <c r="FV52" s="195" t="str">
        <f>IF($F$52="","",_xlfn.XLOOKUP($F$52,'[1]Graduate School Code_FY2025'!$A:$A,'[1]Graduate School Code_FY2025'!EM:EM,,0))</f>
        <v/>
      </c>
      <c r="FW52" s="195" t="str">
        <f>IF($F$52="","",_xlfn.XLOOKUP($F$52,'[1]Graduate School Code_FY2025'!$A:$A,'[1]Graduate School Code_FY2025'!EN:EN,,0))</f>
        <v/>
      </c>
      <c r="FX52" s="195" t="str">
        <f>IF($F$52="","",_xlfn.XLOOKUP($F$52,'[1]Graduate School Code_FY2025'!$A:$A,'[1]Graduate School Code_FY2025'!EO:EO,,0))</f>
        <v/>
      </c>
      <c r="FY52" s="195" t="str">
        <f>IF($F$52="","",_xlfn.XLOOKUP($F$52,'[1]Graduate School Code_FY2025'!$A:$A,'[1]Graduate School Code_FY2025'!EP:EP,,0))</f>
        <v/>
      </c>
      <c r="FZ52" s="195" t="str">
        <f>IF($F$52="","",_xlfn.XLOOKUP($F$52,'[1]Graduate School Code_FY2025'!$A:$A,'[1]Graduate School Code_FY2025'!EQ:EQ,,0))</f>
        <v/>
      </c>
      <c r="GA52" s="195" t="str">
        <f>IF($F$52="","",_xlfn.XLOOKUP($F$52,'[1]Graduate School Code_FY2025'!$A:$A,'[1]Graduate School Code_FY2025'!ER:ER,,0))</f>
        <v/>
      </c>
      <c r="GB52" s="197"/>
      <c r="GC52" s="197"/>
    </row>
    <row r="53" spans="2:185" ht="24" hidden="1" customHeight="1">
      <c r="B53" s="198"/>
      <c r="C53" s="199"/>
      <c r="D53" s="199"/>
      <c r="E53" s="199"/>
      <c r="F53" s="162"/>
      <c r="G53" s="200"/>
      <c r="H53" s="200"/>
      <c r="I53" s="200"/>
      <c r="J53" s="200"/>
      <c r="K53" s="201"/>
      <c r="L53" s="201"/>
      <c r="M53" s="201"/>
      <c r="N53" s="201"/>
      <c r="O53" s="201"/>
      <c r="P53" s="202" t="s">
        <v>85</v>
      </c>
      <c r="Q53" s="202"/>
      <c r="R53" s="202"/>
      <c r="S53" s="202"/>
      <c r="T53" s="202"/>
      <c r="U53" s="202"/>
      <c r="V53" s="203" t="str">
        <f>IFERROR(IF($AD$56="Master",INDEX('[1]Graduate School Code_FY2025'!$A$1:$K$1004,MATCH($F$52,'[1]Graduate School Code_FY2025'!$A$1:$A$1004,0),8),IF($AD$56="PhD",INDEX('[1]Graduate School Code_FY2025'!$A$1:$K$1004,MATCH($F$52,'[1]Graduate School Code_FY2025'!$A$1:$A$1004,0),10),"")),"")</f>
        <v/>
      </c>
      <c r="W53" s="203"/>
      <c r="X53" s="203"/>
      <c r="Y53" s="203"/>
      <c r="Z53" s="203"/>
      <c r="AA53" s="203"/>
      <c r="AB53" s="203"/>
      <c r="AC53" s="203"/>
      <c r="AD53" s="244" t="str">
        <f>IFERROR(IF(AND($AD$56="Master",$V$53="mandatory"),HYPERLINK(INDEX('[1]Graduate School Code_FY2025'!$A$2:$K$1004,MATCH($F$52,'[1]Graduate School Code_FY2025'!$A$2:$A$1004,0),9),"Select the supervisor from this Website"),IF(AND($AD$56="PhD",$V$53="mandatory"),HYPERLINK(INDEX('[1]Graduate School Code_FY2025'!$A$2:$K$1004,MATCH($F$52,'[1]Graduate School Code_FY2025'!$A$2:$A$1004,0),11),"Select the supervisor from this Website"),"")),"")</f>
        <v/>
      </c>
      <c r="AE53" s="245"/>
      <c r="AF53" s="245"/>
      <c r="AG53" s="245"/>
      <c r="AH53" s="245"/>
      <c r="AI53" s="245"/>
      <c r="AJ53" s="245"/>
      <c r="AK53" s="246"/>
      <c r="AN53" s="3"/>
      <c r="AO53" s="126"/>
      <c r="AP53" s="3"/>
      <c r="AQ53" s="3"/>
      <c r="AR53" s="3"/>
      <c r="AS53" s="127"/>
      <c r="AT53" s="3"/>
      <c r="AU53" s="3"/>
      <c r="AW53" s="197" t="str">
        <f>IF($F$52="","",_xlfn.XLOOKUP($F$52,'[1]Graduate School Code_FY2025'!$A:$A,'[1]Graduate School Code_FY2025'!ES:ES,,0))</f>
        <v/>
      </c>
      <c r="AX53" s="197" t="str">
        <f>IF($F$52="","",_xlfn.XLOOKUP($F$52,'[1]Graduate School Code_FY2025'!$A:$A,'[1]Graduate School Code_FY2025'!ET:ET,,0))</f>
        <v/>
      </c>
      <c r="AY53" s="197" t="str">
        <f>IF($F$52="","",_xlfn.XLOOKUP($F$52,'[1]Graduate School Code_FY2025'!$A:$A,'[1]Graduate School Code_FY2025'!EU:EU,,0))</f>
        <v/>
      </c>
      <c r="AZ53" s="197" t="str">
        <f>IF($F$52="","",_xlfn.XLOOKUP($F$52,'[1]Graduate School Code_FY2025'!$A:$A,'[1]Graduate School Code_FY2025'!EV:EV,,0))</f>
        <v/>
      </c>
      <c r="BA53" s="197" t="str">
        <f>IF($F$52="","",_xlfn.XLOOKUP($F$52,'[1]Graduate School Code_FY2025'!$A:$A,'[1]Graduate School Code_FY2025'!EW:EW,,0))</f>
        <v/>
      </c>
      <c r="BB53" s="197" t="str">
        <f>IF($F$52="","",_xlfn.XLOOKUP($F$52,'[1]Graduate School Code_FY2025'!$A:$A,'[1]Graduate School Code_FY2025'!EX:EX,,0))</f>
        <v/>
      </c>
      <c r="BC53" s="197" t="str">
        <f>IF($F$52="","",_xlfn.XLOOKUP($F$52,'[1]Graduate School Code_FY2025'!$A:$A,'[1]Graduate School Code_FY2025'!EY:EY,,0))</f>
        <v/>
      </c>
      <c r="BD53" s="197" t="str">
        <f>IF($F$52="","",_xlfn.XLOOKUP($F$52,'[1]Graduate School Code_FY2025'!$A:$A,'[1]Graduate School Code_FY2025'!EZ:EZ,,0))</f>
        <v/>
      </c>
      <c r="BE53" s="197" t="str">
        <f>IF($F$52="","",_xlfn.XLOOKUP($F$52,'[1]Graduate School Code_FY2025'!$A:$A,'[1]Graduate School Code_FY2025'!FA:FA,,0))</f>
        <v/>
      </c>
      <c r="BF53" s="197" t="str">
        <f>IF($F$52="","",_xlfn.XLOOKUP($F$52,'[1]Graduate School Code_FY2025'!$A:$A,'[1]Graduate School Code_FY2025'!FB:FB,,0))</f>
        <v/>
      </c>
      <c r="BG53" s="197" t="str">
        <f>IF($F$52="","",_xlfn.XLOOKUP($F$52,'[1]Graduate School Code_FY2025'!$A:$A,'[1]Graduate School Code_FY2025'!FC:FC,,0))</f>
        <v/>
      </c>
      <c r="BH53" s="197" t="str">
        <f>IF($F$52="","",_xlfn.XLOOKUP($F$52,'[1]Graduate School Code_FY2025'!$A:$A,'[1]Graduate School Code_FY2025'!FD:FD,,0))</f>
        <v/>
      </c>
      <c r="BI53" s="197" t="str">
        <f>IF($F$52="","",_xlfn.XLOOKUP($F$52,'[1]Graduate School Code_FY2025'!$A:$A,'[1]Graduate School Code_FY2025'!FE:FE,,0))</f>
        <v/>
      </c>
      <c r="BJ53" s="197" t="str">
        <f>IF($F$52="","",_xlfn.XLOOKUP($F$52,'[1]Graduate School Code_FY2025'!$A:$A,'[1]Graduate School Code_FY2025'!FF:FF,,0))</f>
        <v/>
      </c>
      <c r="BK53" s="197" t="str">
        <f>IF($F$52="","",_xlfn.XLOOKUP($F$52,'[1]Graduate School Code_FY2025'!$A:$A,'[1]Graduate School Code_FY2025'!FG:FG,,0))</f>
        <v/>
      </c>
      <c r="BL53" s="197" t="str">
        <f>IF($F$52="","",_xlfn.XLOOKUP($F$52,'[1]Graduate School Code_FY2025'!$A:$A,'[1]Graduate School Code_FY2025'!FH:FH,,0))</f>
        <v/>
      </c>
      <c r="BM53" s="197" t="str">
        <f>IF($F$52="","",_xlfn.XLOOKUP($F$52,'[1]Graduate School Code_FY2025'!$A:$A,'[1]Graduate School Code_FY2025'!FI:FI,,0))</f>
        <v/>
      </c>
      <c r="BN53" s="197" t="str">
        <f>IF($F$52="","",_xlfn.XLOOKUP($F$52,'[1]Graduate School Code_FY2025'!$A:$A,'[1]Graduate School Code_FY2025'!FJ:FJ,,0))</f>
        <v/>
      </c>
      <c r="BO53" s="197" t="str">
        <f>IF($F$52="","",_xlfn.XLOOKUP($F$52,'[1]Graduate School Code_FY2025'!$A:$A,'[1]Graduate School Code_FY2025'!FK:FK,,0))</f>
        <v/>
      </c>
      <c r="BP53" s="197" t="str">
        <f>IF($F$52="","",_xlfn.XLOOKUP($F$52,'[1]Graduate School Code_FY2025'!$A:$A,'[1]Graduate School Code_FY2025'!FL:FL,,0))</f>
        <v/>
      </c>
      <c r="BQ53" s="197" t="str">
        <f>IF($F$52="","",_xlfn.XLOOKUP($F$52,'[1]Graduate School Code_FY2025'!$A:$A,'[1]Graduate School Code_FY2025'!FM:FM,,0))</f>
        <v/>
      </c>
      <c r="BR53" s="197" t="str">
        <f>IF($F$52="","",_xlfn.XLOOKUP($F$52,'[1]Graduate School Code_FY2025'!$A:$A,'[1]Graduate School Code_FY2025'!FN:FN,,0))</f>
        <v/>
      </c>
      <c r="BS53" s="197" t="str">
        <f>IF($F$52="","",_xlfn.XLOOKUP($F$52,'[1]Graduate School Code_FY2025'!$A:$A,'[1]Graduate School Code_FY2025'!FO:FO,,0))</f>
        <v/>
      </c>
      <c r="BT53" s="197" t="str">
        <f>IF($F$52="","",_xlfn.XLOOKUP($F$52,'[1]Graduate School Code_FY2025'!$A:$A,'[1]Graduate School Code_FY2025'!FP:FP,,0))</f>
        <v/>
      </c>
      <c r="BU53" s="197" t="str">
        <f>IF($F$52="","",_xlfn.XLOOKUP($F$52,'[1]Graduate School Code_FY2025'!$A:$A,'[1]Graduate School Code_FY2025'!FQ:FQ,,0))</f>
        <v/>
      </c>
      <c r="BV53" s="197" t="str">
        <f>IF($F$52="","",_xlfn.XLOOKUP($F$52,'[1]Graduate School Code_FY2025'!$A:$A,'[1]Graduate School Code_FY2025'!FR:FR,,0))</f>
        <v/>
      </c>
      <c r="BW53" s="197" t="str">
        <f>IF($F$52="","",_xlfn.XLOOKUP($F$52,'[1]Graduate School Code_FY2025'!$A:$A,'[1]Graduate School Code_FY2025'!FS:FS,,0))</f>
        <v/>
      </c>
      <c r="BX53" s="197" t="str">
        <f>IF($F$52="","",_xlfn.XLOOKUP($F$52,'[1]Graduate School Code_FY2025'!$A:$A,'[1]Graduate School Code_FY2025'!FT:FT,,0))</f>
        <v/>
      </c>
      <c r="BY53" s="197" t="str">
        <f>IF($F$52="","",_xlfn.XLOOKUP($F$52,'[1]Graduate School Code_FY2025'!$A:$A,'[1]Graduate School Code_FY2025'!FU:FU,,0))</f>
        <v/>
      </c>
      <c r="BZ53" s="197" t="str">
        <f>IF($F$52="","",_xlfn.XLOOKUP($F$52,'[1]Graduate School Code_FY2025'!$A:$A,'[1]Graduate School Code_FY2025'!FV:FV,,0))</f>
        <v/>
      </c>
      <c r="CA53" s="197" t="str">
        <f>IF($F$52="","",_xlfn.XLOOKUP($F$52,'[1]Graduate School Code_FY2025'!$A:$A,'[1]Graduate School Code_FY2025'!FW:FW,,0))</f>
        <v/>
      </c>
      <c r="CB53" s="197" t="str">
        <f>IF($F$52="","",_xlfn.XLOOKUP($F$52,'[1]Graduate School Code_FY2025'!$A:$A,'[1]Graduate School Code_FY2025'!FX:FX,,0))</f>
        <v/>
      </c>
      <c r="CC53" s="197" t="str">
        <f>IF($F$52="","",_xlfn.XLOOKUP($F$52,'[1]Graduate School Code_FY2025'!$A:$A,'[1]Graduate School Code_FY2025'!FY:FY,,0))</f>
        <v/>
      </c>
      <c r="CD53" s="197" t="str">
        <f>IF($F$52="","",_xlfn.XLOOKUP($F$52,'[1]Graduate School Code_FY2025'!$A:$A,'[1]Graduate School Code_FY2025'!FZ:FZ,,0))</f>
        <v/>
      </c>
      <c r="CE53" s="197" t="str">
        <f>IF($F$52="","",_xlfn.XLOOKUP($F$52,'[1]Graduate School Code_FY2025'!$A:$A,'[1]Graduate School Code_FY2025'!GA:GA,,0))</f>
        <v/>
      </c>
      <c r="CF53" s="197" t="str">
        <f>IF($F$52="","",_xlfn.XLOOKUP($F$52,'[1]Graduate School Code_FY2025'!$A:$A,'[1]Graduate School Code_FY2025'!GB:GB,,0))</f>
        <v/>
      </c>
      <c r="CG53" s="197" t="str">
        <f>IF($F$52="","",_xlfn.XLOOKUP($F$52,'[1]Graduate School Code_FY2025'!$A:$A,'[1]Graduate School Code_FY2025'!GC:GC,,0))</f>
        <v/>
      </c>
      <c r="CH53" s="197" t="str">
        <f>IF($F$52="","",_xlfn.XLOOKUP($F$52,'[1]Graduate School Code_FY2025'!$A:$A,'[1]Graduate School Code_FY2025'!GD:GD,,0))</f>
        <v/>
      </c>
      <c r="CI53" s="197" t="str">
        <f>IF($F$52="","",_xlfn.XLOOKUP($F$52,'[1]Graduate School Code_FY2025'!$A:$A,'[1]Graduate School Code_FY2025'!GE:GE,,0))</f>
        <v/>
      </c>
      <c r="CJ53" s="197" t="str">
        <f>IF($F$52="","",_xlfn.XLOOKUP($F$52,'[1]Graduate School Code_FY2025'!$A:$A,'[1]Graduate School Code_FY2025'!GF:GF,,0))</f>
        <v/>
      </c>
      <c r="CK53" s="197" t="str">
        <f>IF($F$52="","",_xlfn.XLOOKUP($F$52,'[1]Graduate School Code_FY2025'!$A:$A,'[1]Graduate School Code_FY2025'!GG:GG,,0))</f>
        <v/>
      </c>
      <c r="CL53" s="197" t="str">
        <f>IF($F$52="","",_xlfn.XLOOKUP($F$52,'[1]Graduate School Code_FY2025'!$A:$A,'[1]Graduate School Code_FY2025'!GH:GH,,0))</f>
        <v/>
      </c>
      <c r="CM53" s="197" t="str">
        <f>IF($F$52="","",_xlfn.XLOOKUP($F$52,'[1]Graduate School Code_FY2025'!$A:$A,'[1]Graduate School Code_FY2025'!GI:GI,,0))</f>
        <v/>
      </c>
      <c r="CN53" s="197" t="str">
        <f>IF($F$52="","",_xlfn.XLOOKUP($F$52,'[1]Graduate School Code_FY2025'!$A:$A,'[1]Graduate School Code_FY2025'!GJ:GJ,,0))</f>
        <v/>
      </c>
      <c r="CO53" s="197" t="str">
        <f>IF($F$52="","",_xlfn.XLOOKUP($F$52,'[1]Graduate School Code_FY2025'!$A:$A,'[1]Graduate School Code_FY2025'!GK:GK,,0))</f>
        <v/>
      </c>
      <c r="CP53" s="197" t="str">
        <f>IF($F$52="","",_xlfn.XLOOKUP($F$52,'[1]Graduate School Code_FY2025'!$A:$A,'[1]Graduate School Code_FY2025'!GL:GL,,0))</f>
        <v/>
      </c>
      <c r="CQ53" s="197" t="str">
        <f>IF($F$52="","",_xlfn.XLOOKUP($F$52,'[1]Graduate School Code_FY2025'!$A:$A,'[1]Graduate School Code_FY2025'!GM:GM,,0))</f>
        <v/>
      </c>
      <c r="CR53" s="197" t="str">
        <f>IF($F$52="","",_xlfn.XLOOKUP($F$52,'[1]Graduate School Code_FY2025'!$A:$A,'[1]Graduate School Code_FY2025'!GN:GN,,0))</f>
        <v/>
      </c>
      <c r="CS53" s="197" t="str">
        <f>IF($F$52="","",_xlfn.XLOOKUP($F$52,'[1]Graduate School Code_FY2025'!$A:$A,'[1]Graduate School Code_FY2025'!GO:GO,,0))</f>
        <v/>
      </c>
      <c r="CT53" s="207" t="str">
        <f>IF($F$52="","",_xlfn.XLOOKUP($F$52,'[1]Graduate School Code_FY2025'!$A:$A,'[1]Graduate School Code_FY2025'!GP:GP,,0))</f>
        <v/>
      </c>
    </row>
    <row r="54" spans="2:185" ht="16" customHeight="1">
      <c r="B54" s="208" t="s">
        <v>86</v>
      </c>
      <c r="C54" s="200"/>
      <c r="D54" s="200"/>
      <c r="E54" s="200"/>
      <c r="F54" s="200"/>
      <c r="G54" s="200" t="s">
        <v>87</v>
      </c>
      <c r="H54" s="200"/>
      <c r="I54" s="200"/>
      <c r="J54" s="200"/>
      <c r="K54" s="200"/>
      <c r="L54" s="200"/>
      <c r="M54" s="200"/>
      <c r="N54" s="200"/>
      <c r="O54" s="200"/>
      <c r="P54" s="200" t="s">
        <v>88</v>
      </c>
      <c r="Q54" s="200"/>
      <c r="R54" s="200"/>
      <c r="S54" s="200"/>
      <c r="T54" s="200"/>
      <c r="U54" s="200"/>
      <c r="V54" s="200"/>
      <c r="W54" s="200"/>
      <c r="X54" s="200"/>
      <c r="Y54" s="200"/>
      <c r="Z54" s="200"/>
      <c r="AA54" s="200"/>
      <c r="AB54" s="200"/>
      <c r="AC54" s="200"/>
      <c r="AD54" s="200"/>
      <c r="AE54" s="200"/>
      <c r="AF54" s="200"/>
      <c r="AG54" s="200"/>
      <c r="AH54" s="210"/>
      <c r="AI54" s="211"/>
      <c r="AJ54" s="211"/>
      <c r="AK54" s="212"/>
      <c r="AN54" s="3"/>
      <c r="AO54" s="126"/>
      <c r="AP54" s="3"/>
      <c r="AQ54" s="3"/>
      <c r="AR54" s="3"/>
      <c r="AS54" s="127"/>
      <c r="AT54" s="3"/>
      <c r="AU54" s="3"/>
    </row>
    <row r="55" spans="2:185" s="176" customFormat="1" ht="16" customHeight="1">
      <c r="B55" s="208"/>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13"/>
      <c r="AI55" s="214"/>
      <c r="AJ55" s="214"/>
      <c r="AK55" s="215"/>
      <c r="AN55" s="3"/>
      <c r="AO55" s="126"/>
      <c r="AP55" s="3"/>
      <c r="AQ55" s="3"/>
      <c r="AR55" s="3"/>
      <c r="AS55" s="127"/>
      <c r="AT55" s="3"/>
      <c r="AU55" s="3"/>
      <c r="AV55" s="107"/>
      <c r="CT55" s="216"/>
    </row>
    <row r="56" spans="2:185" ht="16" customHeight="1">
      <c r="B56" s="217" t="str">
        <f>IF(F52="","",_xlfn.XLOOKUP(F52,'[1]Graduate School Code_FY2025'!A:A,'[1]Graduate School Code_FY2025'!B:B,,0))</f>
        <v/>
      </c>
      <c r="C56" s="218"/>
      <c r="D56" s="218"/>
      <c r="E56" s="218"/>
      <c r="F56" s="218"/>
      <c r="G56" s="219" t="str">
        <f>IF(F52="","",_xlfn.XLOOKUP(F52,'[1]Graduate School Code_FY2025'!A:A,'[1]Graduate School Code_FY2025'!C:C,,0))</f>
        <v/>
      </c>
      <c r="H56" s="219"/>
      <c r="I56" s="219"/>
      <c r="J56" s="219"/>
      <c r="K56" s="219"/>
      <c r="L56" s="219"/>
      <c r="M56" s="219"/>
      <c r="N56" s="219"/>
      <c r="O56" s="219"/>
      <c r="P56" s="220" t="str">
        <f>IF(F52="","",_xlfn.XLOOKUP(F52,'[1]Graduate School Code_FY2025'!A:A,'[1]Graduate School Code_FY2025'!D:D,,0))</f>
        <v/>
      </c>
      <c r="Q56" s="220"/>
      <c r="R56" s="220"/>
      <c r="S56" s="220"/>
      <c r="T56" s="220"/>
      <c r="U56" s="220"/>
      <c r="V56" s="220" t="str">
        <f>IF(F52="","",_xlfn.XLOOKUP(F52,'[1]Graduate School Code_FY2025'!A:A,'[1]Graduate School Code_FY2025'!E:E,,0))</f>
        <v/>
      </c>
      <c r="W56" s="220"/>
      <c r="X56" s="220"/>
      <c r="Y56" s="220"/>
      <c r="Z56" s="220" t="str">
        <f>IF(F52="","",_xlfn.XLOOKUP(F52,'[1]Graduate School Code_FY2025'!A:A,'[1]Graduate School Code_FY2025'!F:F,,0))</f>
        <v/>
      </c>
      <c r="AA56" s="220"/>
      <c r="AB56" s="220"/>
      <c r="AC56" s="220"/>
      <c r="AD56" s="247"/>
      <c r="AE56" s="247"/>
      <c r="AF56" s="247"/>
      <c r="AG56" s="247"/>
      <c r="AH56" s="224"/>
      <c r="AI56" s="224"/>
      <c r="AJ56" s="224"/>
      <c r="AK56" s="225"/>
      <c r="AN56" s="3"/>
      <c r="AO56" s="126"/>
      <c r="AP56" s="3"/>
      <c r="AQ56" s="3"/>
      <c r="AR56" s="3"/>
      <c r="AS56" s="127"/>
      <c r="AT56" s="3"/>
      <c r="AU56" s="3"/>
    </row>
    <row r="57" spans="2:185" ht="16" customHeight="1">
      <c r="B57" s="217"/>
      <c r="C57" s="218"/>
      <c r="D57" s="218"/>
      <c r="E57" s="218"/>
      <c r="F57" s="218"/>
      <c r="G57" s="219"/>
      <c r="H57" s="219"/>
      <c r="I57" s="219"/>
      <c r="J57" s="219"/>
      <c r="K57" s="219"/>
      <c r="L57" s="219"/>
      <c r="M57" s="219"/>
      <c r="N57" s="219"/>
      <c r="O57" s="219"/>
      <c r="P57" s="220"/>
      <c r="Q57" s="220"/>
      <c r="R57" s="220"/>
      <c r="S57" s="220"/>
      <c r="T57" s="220"/>
      <c r="U57" s="220"/>
      <c r="V57" s="220"/>
      <c r="W57" s="220"/>
      <c r="X57" s="220"/>
      <c r="Y57" s="220"/>
      <c r="Z57" s="220"/>
      <c r="AA57" s="220"/>
      <c r="AB57" s="220"/>
      <c r="AC57" s="220"/>
      <c r="AD57" s="247"/>
      <c r="AE57" s="247"/>
      <c r="AF57" s="247"/>
      <c r="AG57" s="247"/>
      <c r="AH57" s="224"/>
      <c r="AI57" s="224"/>
      <c r="AJ57" s="224"/>
      <c r="AK57" s="225"/>
      <c r="AN57" s="3"/>
      <c r="AO57" s="126"/>
      <c r="AP57" s="3"/>
      <c r="AQ57" s="3"/>
      <c r="AR57" s="3"/>
      <c r="AS57" s="127"/>
      <c r="AT57" s="3"/>
      <c r="AU57" s="3"/>
    </row>
    <row r="58" spans="2:185" ht="16" customHeight="1">
      <c r="B58" s="217"/>
      <c r="C58" s="218"/>
      <c r="D58" s="218"/>
      <c r="E58" s="218"/>
      <c r="F58" s="218"/>
      <c r="G58" s="219"/>
      <c r="H58" s="219"/>
      <c r="I58" s="219"/>
      <c r="J58" s="219"/>
      <c r="K58" s="219"/>
      <c r="L58" s="219"/>
      <c r="M58" s="219"/>
      <c r="N58" s="219"/>
      <c r="O58" s="219"/>
      <c r="P58" s="220"/>
      <c r="Q58" s="220"/>
      <c r="R58" s="220"/>
      <c r="S58" s="220"/>
      <c r="T58" s="220"/>
      <c r="U58" s="220"/>
      <c r="V58" s="220"/>
      <c r="W58" s="220"/>
      <c r="X58" s="220"/>
      <c r="Y58" s="220"/>
      <c r="Z58" s="220"/>
      <c r="AA58" s="220"/>
      <c r="AB58" s="220"/>
      <c r="AC58" s="220"/>
      <c r="AD58" s="247"/>
      <c r="AE58" s="247"/>
      <c r="AF58" s="247"/>
      <c r="AG58" s="247"/>
      <c r="AH58" s="224"/>
      <c r="AI58" s="224"/>
      <c r="AJ58" s="224"/>
      <c r="AK58" s="225"/>
      <c r="AN58" s="3"/>
      <c r="AO58" s="126"/>
      <c r="AP58" s="3"/>
      <c r="AQ58" s="3"/>
      <c r="AR58" s="3"/>
      <c r="AS58" s="127"/>
      <c r="AT58" s="3"/>
      <c r="AU58" s="3"/>
    </row>
    <row r="59" spans="2:185" ht="16" customHeight="1">
      <c r="B59" s="217"/>
      <c r="C59" s="218"/>
      <c r="D59" s="218"/>
      <c r="E59" s="218"/>
      <c r="F59" s="218"/>
      <c r="G59" s="219"/>
      <c r="H59" s="219"/>
      <c r="I59" s="219"/>
      <c r="J59" s="219"/>
      <c r="K59" s="219"/>
      <c r="L59" s="219"/>
      <c r="M59" s="219"/>
      <c r="N59" s="219"/>
      <c r="O59" s="219"/>
      <c r="P59" s="220"/>
      <c r="Q59" s="220"/>
      <c r="R59" s="220"/>
      <c r="S59" s="220"/>
      <c r="T59" s="220"/>
      <c r="U59" s="220"/>
      <c r="V59" s="220"/>
      <c r="W59" s="220"/>
      <c r="X59" s="220"/>
      <c r="Y59" s="220"/>
      <c r="Z59" s="220"/>
      <c r="AA59" s="220"/>
      <c r="AB59" s="220"/>
      <c r="AC59" s="220"/>
      <c r="AD59" s="247"/>
      <c r="AE59" s="247"/>
      <c r="AF59" s="247"/>
      <c r="AG59" s="247"/>
      <c r="AH59" s="224"/>
      <c r="AI59" s="224"/>
      <c r="AJ59" s="224"/>
      <c r="AK59" s="225"/>
      <c r="AN59" s="3"/>
      <c r="AO59" s="126"/>
      <c r="AP59" s="3"/>
      <c r="AQ59" s="3"/>
      <c r="AR59" s="3"/>
      <c r="AS59" s="127"/>
      <c r="AT59" s="3"/>
      <c r="AU59" s="3"/>
    </row>
    <row r="60" spans="2:185" ht="16" customHeight="1">
      <c r="B60" s="217"/>
      <c r="C60" s="218"/>
      <c r="D60" s="218"/>
      <c r="E60" s="218"/>
      <c r="F60" s="218"/>
      <c r="G60" s="219"/>
      <c r="H60" s="219"/>
      <c r="I60" s="219"/>
      <c r="J60" s="219"/>
      <c r="K60" s="219"/>
      <c r="L60" s="219"/>
      <c r="M60" s="219"/>
      <c r="N60" s="219"/>
      <c r="O60" s="219"/>
      <c r="P60" s="220"/>
      <c r="Q60" s="220"/>
      <c r="R60" s="220"/>
      <c r="S60" s="220"/>
      <c r="T60" s="220"/>
      <c r="U60" s="220"/>
      <c r="V60" s="220"/>
      <c r="W60" s="220"/>
      <c r="X60" s="220"/>
      <c r="Y60" s="220"/>
      <c r="Z60" s="220"/>
      <c r="AA60" s="220"/>
      <c r="AB60" s="220"/>
      <c r="AC60" s="220"/>
      <c r="AD60" s="247"/>
      <c r="AE60" s="247"/>
      <c r="AF60" s="247"/>
      <c r="AG60" s="247"/>
      <c r="AH60" s="224"/>
      <c r="AI60" s="224"/>
      <c r="AJ60" s="224"/>
      <c r="AK60" s="225"/>
      <c r="AN60" s="3"/>
      <c r="AO60" s="126"/>
      <c r="AP60" s="3"/>
      <c r="AQ60" s="3"/>
      <c r="AR60" s="3"/>
      <c r="AS60" s="127"/>
      <c r="AT60" s="3"/>
      <c r="AU60" s="3"/>
    </row>
    <row r="61" spans="2:185" ht="16" customHeight="1">
      <c r="B61" s="226" t="s">
        <v>92</v>
      </c>
      <c r="C61" s="227"/>
      <c r="D61" s="227"/>
      <c r="E61" s="227"/>
      <c r="F61" s="22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9"/>
      <c r="AL61" s="145"/>
      <c r="AM61" s="145"/>
      <c r="AN61" s="3"/>
      <c r="AO61" s="126"/>
      <c r="AP61" s="3"/>
      <c r="AQ61" s="3"/>
      <c r="AR61" s="3"/>
      <c r="AS61" s="127"/>
      <c r="AT61" s="3"/>
      <c r="AU61" s="3"/>
      <c r="AW61" s="112"/>
      <c r="AX61" s="112"/>
      <c r="AY61" s="112"/>
      <c r="AZ61" s="112"/>
      <c r="BA61" s="112"/>
      <c r="BB61" s="112"/>
      <c r="BC61" s="112"/>
      <c r="BD61" s="112"/>
      <c r="BE61" s="112"/>
      <c r="BF61" s="112"/>
      <c r="BG61" s="112"/>
      <c r="BH61" s="112"/>
      <c r="BI61" s="112"/>
      <c r="BJ61" s="112"/>
      <c r="BK61" s="112"/>
      <c r="BL61" s="112"/>
      <c r="BM61" s="112"/>
      <c r="BN61" s="112"/>
      <c r="BO61" s="112"/>
      <c r="BP61" s="112"/>
      <c r="BQ61" s="112"/>
      <c r="BR61" s="112"/>
      <c r="BS61" s="112"/>
      <c r="BT61" s="112"/>
      <c r="BU61" s="112"/>
      <c r="BV61" s="112"/>
      <c r="BW61" s="112"/>
      <c r="BX61" s="112"/>
      <c r="BY61" s="112"/>
      <c r="BZ61" s="112"/>
      <c r="CA61" s="112"/>
      <c r="CB61" s="112"/>
      <c r="CC61" s="112"/>
      <c r="CD61" s="112"/>
      <c r="CE61" s="112"/>
      <c r="CF61" s="112"/>
      <c r="CG61" s="112"/>
      <c r="CH61" s="112"/>
      <c r="CI61" s="112"/>
      <c r="CJ61" s="112"/>
      <c r="CK61" s="112"/>
      <c r="CL61" s="112"/>
      <c r="CM61" s="112"/>
      <c r="CN61" s="112"/>
      <c r="CO61" s="112"/>
      <c r="CP61" s="112"/>
      <c r="CQ61" s="112"/>
      <c r="CR61" s="112"/>
      <c r="CS61" s="112"/>
      <c r="CT61" s="185"/>
      <c r="CU61" s="112"/>
      <c r="CV61" s="112"/>
      <c r="CW61" s="112"/>
      <c r="CX61" s="112"/>
      <c r="CY61" s="112"/>
      <c r="CZ61" s="112"/>
      <c r="DA61" s="112"/>
      <c r="DB61" s="112"/>
      <c r="DC61" s="112"/>
      <c r="DD61" s="112"/>
      <c r="DE61" s="112"/>
      <c r="DF61" s="112"/>
      <c r="DG61" s="112"/>
      <c r="DH61" s="112"/>
      <c r="DI61" s="112"/>
      <c r="DJ61" s="112"/>
      <c r="DK61" s="112"/>
      <c r="DL61" s="112"/>
      <c r="DM61" s="112"/>
      <c r="DN61" s="112"/>
      <c r="DO61" s="112"/>
      <c r="DP61" s="112"/>
      <c r="DQ61" s="112"/>
      <c r="DR61" s="112"/>
      <c r="DS61" s="112"/>
      <c r="DT61" s="112"/>
      <c r="DU61" s="112"/>
      <c r="DV61" s="112"/>
      <c r="DW61" s="112"/>
      <c r="DX61" s="112"/>
      <c r="DY61" s="112"/>
      <c r="DZ61" s="112"/>
      <c r="EA61" s="112"/>
      <c r="EB61" s="112"/>
      <c r="EC61" s="112"/>
      <c r="ED61" s="112"/>
      <c r="EE61" s="112"/>
      <c r="EF61" s="112"/>
      <c r="EG61" s="112"/>
      <c r="EH61" s="112"/>
      <c r="EI61" s="112"/>
      <c r="EJ61" s="112"/>
      <c r="EK61" s="112"/>
      <c r="EL61" s="112"/>
      <c r="EM61" s="112"/>
      <c r="EN61" s="112"/>
      <c r="EO61" s="112"/>
      <c r="EP61" s="112"/>
      <c r="EQ61" s="112"/>
      <c r="ER61" s="112"/>
    </row>
    <row r="62" spans="2:185" ht="16" customHeight="1">
      <c r="B62" s="231"/>
      <c r="C62" s="232"/>
      <c r="D62" s="232"/>
      <c r="E62" s="232"/>
      <c r="F62" s="233"/>
      <c r="G62" s="250"/>
      <c r="H62" s="250"/>
      <c r="I62" s="250"/>
      <c r="J62" s="250"/>
      <c r="K62" s="250"/>
      <c r="L62" s="250"/>
      <c r="M62" s="250"/>
      <c r="N62" s="250"/>
      <c r="O62" s="250"/>
      <c r="P62" s="250"/>
      <c r="Q62" s="250"/>
      <c r="R62" s="250"/>
      <c r="S62" s="250"/>
      <c r="T62" s="250"/>
      <c r="U62" s="250"/>
      <c r="V62" s="250"/>
      <c r="W62" s="250"/>
      <c r="X62" s="250"/>
      <c r="Y62" s="250"/>
      <c r="Z62" s="250"/>
      <c r="AA62" s="250"/>
      <c r="AB62" s="250"/>
      <c r="AC62" s="250"/>
      <c r="AD62" s="250"/>
      <c r="AE62" s="250"/>
      <c r="AF62" s="250"/>
      <c r="AG62" s="250"/>
      <c r="AH62" s="250"/>
      <c r="AI62" s="250"/>
      <c r="AJ62" s="250"/>
      <c r="AK62" s="251"/>
      <c r="AL62" s="145"/>
      <c r="AM62" s="145"/>
      <c r="AN62" s="3"/>
      <c r="AO62" s="126"/>
      <c r="AP62" s="3"/>
      <c r="AQ62" s="3"/>
      <c r="AR62" s="3"/>
      <c r="AS62" s="127"/>
      <c r="AT62" s="3"/>
      <c r="AU62" s="3"/>
      <c r="AW62" s="112"/>
      <c r="AX62" s="112"/>
      <c r="AY62" s="112"/>
      <c r="AZ62" s="112"/>
      <c r="BA62" s="112"/>
      <c r="BB62" s="112"/>
      <c r="BC62" s="112"/>
      <c r="BD62" s="112"/>
      <c r="BE62" s="112"/>
      <c r="BF62" s="112"/>
      <c r="BG62" s="112"/>
      <c r="BH62" s="112"/>
      <c r="BI62" s="112"/>
      <c r="BJ62" s="112"/>
      <c r="BK62" s="112"/>
      <c r="BL62" s="112"/>
      <c r="BM62" s="112"/>
      <c r="BN62" s="112"/>
      <c r="BO62" s="112"/>
      <c r="BP62" s="112"/>
      <c r="BQ62" s="112"/>
      <c r="BR62" s="112"/>
      <c r="BS62" s="112"/>
      <c r="BT62" s="112"/>
      <c r="BU62" s="112"/>
      <c r="BV62" s="112"/>
      <c r="BW62" s="112"/>
      <c r="BX62" s="112"/>
      <c r="BY62" s="112"/>
      <c r="BZ62" s="112"/>
      <c r="CA62" s="112"/>
      <c r="CB62" s="112"/>
      <c r="CC62" s="112"/>
      <c r="CD62" s="112"/>
      <c r="CE62" s="112"/>
      <c r="CF62" s="112"/>
      <c r="CG62" s="112"/>
      <c r="CH62" s="112"/>
      <c r="CI62" s="112"/>
      <c r="CJ62" s="112"/>
      <c r="CK62" s="112"/>
      <c r="CL62" s="112"/>
      <c r="CM62" s="112"/>
      <c r="CN62" s="112"/>
      <c r="CO62" s="112"/>
      <c r="CP62" s="112"/>
      <c r="CQ62" s="112"/>
      <c r="CR62" s="112"/>
      <c r="CS62" s="112"/>
      <c r="CT62" s="185"/>
      <c r="CU62" s="112"/>
      <c r="CV62" s="112"/>
      <c r="CW62" s="112"/>
      <c r="CX62" s="112"/>
      <c r="CY62" s="112"/>
      <c r="CZ62" s="112"/>
      <c r="DA62" s="112"/>
      <c r="DB62" s="112"/>
      <c r="DC62" s="112"/>
      <c r="DD62" s="112"/>
      <c r="DE62" s="112"/>
      <c r="DF62" s="112"/>
      <c r="DG62" s="112"/>
      <c r="DH62" s="112"/>
      <c r="DI62" s="112"/>
      <c r="DJ62" s="112"/>
      <c r="DK62" s="112"/>
      <c r="DL62" s="112"/>
      <c r="DM62" s="112"/>
      <c r="DN62" s="112"/>
      <c r="DO62" s="112"/>
      <c r="DP62" s="112"/>
      <c r="DQ62" s="112"/>
      <c r="DR62" s="112"/>
      <c r="DS62" s="112"/>
      <c r="DT62" s="112"/>
      <c r="DU62" s="112"/>
      <c r="DV62" s="112"/>
      <c r="DW62" s="112"/>
      <c r="DX62" s="112"/>
      <c r="DY62" s="112"/>
      <c r="DZ62" s="112"/>
      <c r="EA62" s="112"/>
      <c r="EB62" s="112"/>
      <c r="EC62" s="112"/>
      <c r="ED62" s="112"/>
      <c r="EE62" s="112"/>
      <c r="EF62" s="112"/>
      <c r="EG62" s="112"/>
      <c r="EH62" s="112"/>
      <c r="EI62" s="112"/>
      <c r="EJ62" s="112"/>
      <c r="EK62" s="112"/>
      <c r="EL62" s="112"/>
      <c r="EM62" s="112"/>
      <c r="EN62" s="112"/>
      <c r="EO62" s="112"/>
      <c r="EP62" s="112"/>
      <c r="EQ62" s="112"/>
      <c r="ER62" s="112"/>
    </row>
    <row r="63" spans="2:185" ht="16" customHeight="1">
      <c r="B63" s="231"/>
      <c r="C63" s="232"/>
      <c r="D63" s="232"/>
      <c r="E63" s="232"/>
      <c r="F63" s="233"/>
      <c r="G63" s="250"/>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1"/>
      <c r="AL63" s="145"/>
      <c r="AM63" s="145"/>
      <c r="AN63" s="3"/>
      <c r="AO63" s="126"/>
      <c r="AP63" s="3"/>
      <c r="AQ63" s="3"/>
      <c r="AR63" s="3"/>
      <c r="AS63" s="127"/>
      <c r="AT63" s="3"/>
      <c r="AU63" s="3"/>
      <c r="AW63" s="112"/>
      <c r="AX63" s="112"/>
      <c r="AY63" s="112"/>
      <c r="AZ63" s="112"/>
      <c r="BA63" s="112"/>
      <c r="BB63" s="112"/>
      <c r="BC63" s="112"/>
      <c r="BD63" s="112"/>
      <c r="BE63" s="112"/>
      <c r="BF63" s="112"/>
      <c r="BG63" s="112"/>
      <c r="BH63" s="112"/>
      <c r="BI63" s="112"/>
      <c r="BJ63" s="112"/>
      <c r="BK63" s="112"/>
      <c r="BL63" s="112"/>
      <c r="BM63" s="112"/>
      <c r="BN63" s="112"/>
      <c r="BO63" s="112"/>
      <c r="BP63" s="112"/>
      <c r="BQ63" s="112"/>
      <c r="BR63" s="112"/>
      <c r="BS63" s="112"/>
      <c r="BT63" s="112"/>
      <c r="BU63" s="112"/>
      <c r="BV63" s="112"/>
      <c r="BW63" s="112"/>
      <c r="BX63" s="112"/>
      <c r="BY63" s="112"/>
      <c r="BZ63" s="112"/>
      <c r="CA63" s="112"/>
      <c r="CB63" s="112"/>
      <c r="CC63" s="112"/>
      <c r="CD63" s="112"/>
      <c r="CE63" s="112"/>
      <c r="CF63" s="112"/>
      <c r="CG63" s="112"/>
      <c r="CH63" s="112"/>
      <c r="CI63" s="112"/>
      <c r="CJ63" s="112"/>
      <c r="CK63" s="112"/>
      <c r="CL63" s="112"/>
      <c r="CM63" s="112"/>
      <c r="CN63" s="112"/>
      <c r="CO63" s="112"/>
      <c r="CP63" s="112"/>
      <c r="CQ63" s="112"/>
      <c r="CR63" s="112"/>
      <c r="CS63" s="112"/>
      <c r="CT63" s="185"/>
      <c r="CU63" s="112"/>
      <c r="CV63" s="112"/>
      <c r="CW63" s="112"/>
      <c r="CX63" s="112"/>
      <c r="CY63" s="112"/>
      <c r="CZ63" s="112"/>
      <c r="DA63" s="112"/>
      <c r="DB63" s="112"/>
      <c r="DC63" s="112"/>
      <c r="DD63" s="112"/>
      <c r="DE63" s="112"/>
      <c r="DF63" s="112"/>
      <c r="DG63" s="112"/>
      <c r="DH63" s="112"/>
      <c r="DI63" s="112"/>
      <c r="DJ63" s="112"/>
      <c r="DK63" s="112"/>
      <c r="DL63" s="112"/>
      <c r="DM63" s="112"/>
      <c r="DN63" s="112"/>
      <c r="DO63" s="112"/>
      <c r="DP63" s="112"/>
      <c r="DQ63" s="112"/>
      <c r="DR63" s="112"/>
      <c r="DS63" s="112"/>
      <c r="DT63" s="112"/>
      <c r="DU63" s="112"/>
      <c r="DV63" s="112"/>
      <c r="DW63" s="112"/>
      <c r="DX63" s="112"/>
      <c r="DY63" s="112"/>
      <c r="DZ63" s="112"/>
      <c r="EA63" s="112"/>
      <c r="EB63" s="112"/>
      <c r="EC63" s="112"/>
      <c r="ED63" s="112"/>
      <c r="EE63" s="112"/>
      <c r="EF63" s="112"/>
      <c r="EG63" s="112"/>
      <c r="EH63" s="112"/>
      <c r="EI63" s="112"/>
      <c r="EJ63" s="112"/>
      <c r="EK63" s="112"/>
      <c r="EL63" s="112"/>
      <c r="EM63" s="112"/>
      <c r="EN63" s="112"/>
      <c r="EO63" s="112"/>
      <c r="EP63" s="112"/>
      <c r="EQ63" s="112"/>
      <c r="ER63" s="112"/>
    </row>
    <row r="64" spans="2:185" ht="16" customHeight="1" thickBot="1">
      <c r="B64" s="236"/>
      <c r="C64" s="237"/>
      <c r="D64" s="237"/>
      <c r="E64" s="237"/>
      <c r="F64" s="238"/>
      <c r="G64" s="252"/>
      <c r="H64" s="252"/>
      <c r="I64" s="252"/>
      <c r="J64" s="252"/>
      <c r="K64" s="252"/>
      <c r="L64" s="252"/>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3"/>
      <c r="AL64" s="145"/>
      <c r="AM64" s="145"/>
      <c r="AN64" s="3"/>
      <c r="AO64" s="126"/>
      <c r="AP64" s="3"/>
      <c r="AQ64" s="3"/>
      <c r="AR64" s="3"/>
      <c r="AS64" s="127"/>
      <c r="AT64" s="3"/>
      <c r="AU64" s="3"/>
      <c r="AW64" s="112"/>
      <c r="AX64" s="112"/>
      <c r="AY64" s="112"/>
      <c r="AZ64" s="112"/>
      <c r="BA64" s="112"/>
      <c r="BB64" s="112"/>
      <c r="BC64" s="112"/>
      <c r="BD64" s="112"/>
      <c r="BE64" s="112"/>
      <c r="BF64" s="112"/>
      <c r="BG64" s="112"/>
      <c r="BH64" s="112"/>
      <c r="BI64" s="112"/>
      <c r="BJ64" s="112"/>
      <c r="BK64" s="112"/>
      <c r="BL64" s="112"/>
      <c r="BM64" s="112"/>
      <c r="BN64" s="112"/>
      <c r="BO64" s="112"/>
      <c r="BP64" s="112"/>
      <c r="BQ64" s="112"/>
      <c r="BR64" s="112"/>
      <c r="BS64" s="112"/>
      <c r="BT64" s="112"/>
      <c r="BU64" s="112"/>
      <c r="BV64" s="112"/>
      <c r="BW64" s="112"/>
      <c r="BX64" s="112"/>
      <c r="BY64" s="112"/>
      <c r="BZ64" s="112"/>
      <c r="CA64" s="112"/>
      <c r="CB64" s="112"/>
      <c r="CC64" s="112"/>
      <c r="CD64" s="112"/>
      <c r="CE64" s="112"/>
      <c r="CF64" s="112"/>
      <c r="CG64" s="112"/>
      <c r="CH64" s="112"/>
      <c r="CI64" s="112"/>
      <c r="CJ64" s="112"/>
      <c r="CK64" s="112"/>
      <c r="CL64" s="112"/>
      <c r="CM64" s="112"/>
      <c r="CN64" s="112"/>
      <c r="CO64" s="112"/>
      <c r="CP64" s="112"/>
      <c r="CQ64" s="112"/>
      <c r="CR64" s="112"/>
      <c r="CS64" s="112"/>
      <c r="CT64" s="185"/>
      <c r="CU64" s="112"/>
      <c r="CV64" s="112"/>
      <c r="CW64" s="112"/>
      <c r="CX64" s="112"/>
      <c r="CY64" s="112"/>
      <c r="CZ64" s="112"/>
      <c r="DA64" s="112"/>
      <c r="DB64" s="112"/>
      <c r="DC64" s="112"/>
      <c r="DD64" s="112"/>
      <c r="DE64" s="112"/>
      <c r="DF64" s="112"/>
      <c r="DG64" s="112"/>
      <c r="DH64" s="112"/>
      <c r="DI64" s="112"/>
      <c r="DJ64" s="112"/>
      <c r="DK64" s="112"/>
      <c r="DL64" s="112"/>
      <c r="DM64" s="112"/>
      <c r="DN64" s="112"/>
      <c r="DO64" s="112"/>
      <c r="DP64" s="112"/>
      <c r="DQ64" s="112"/>
      <c r="DR64" s="112"/>
      <c r="DS64" s="112"/>
      <c r="DT64" s="112"/>
      <c r="DU64" s="112"/>
      <c r="DV64" s="112"/>
      <c r="DW64" s="112"/>
      <c r="DX64" s="112"/>
      <c r="DY64" s="112"/>
      <c r="DZ64" s="112"/>
      <c r="EA64" s="112"/>
      <c r="EB64" s="112"/>
      <c r="EC64" s="112"/>
      <c r="ED64" s="112"/>
      <c r="EE64" s="112"/>
      <c r="EF64" s="112"/>
      <c r="EG64" s="112"/>
      <c r="EH64" s="112"/>
      <c r="EI64" s="112"/>
      <c r="EJ64" s="112"/>
      <c r="EK64" s="112"/>
      <c r="EL64" s="112"/>
      <c r="EM64" s="112"/>
      <c r="EN64" s="112"/>
      <c r="EO64" s="112"/>
      <c r="EP64" s="112"/>
      <c r="EQ64" s="112"/>
      <c r="ER64" s="112"/>
    </row>
    <row r="65" spans="2:185" ht="18" hidden="1" customHeight="1">
      <c r="B65" s="182" t="s">
        <v>93</v>
      </c>
      <c r="C65" s="182"/>
      <c r="D65" s="182"/>
      <c r="E65" s="182"/>
      <c r="F65" s="182"/>
      <c r="G65" s="183">
        <f>(IF(V70="Master's degree candidates are not accepted","Notes ! The graduate school doesn't accept Master's degrees, so please select your application again",IF(V70="PhD candidates are not accepted","Notes ! The graduate school does'nt accept phD degrees, so please select your application again",)))</f>
        <v>0</v>
      </c>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N65" s="3"/>
      <c r="AO65" s="126"/>
      <c r="AP65" s="3"/>
      <c r="AQ65" s="3"/>
      <c r="AR65" s="3"/>
      <c r="AS65" s="127"/>
      <c r="AT65" s="3"/>
      <c r="AU65" s="3"/>
      <c r="AW65" s="112"/>
      <c r="AX65" s="112"/>
      <c r="AY65" s="112"/>
      <c r="AZ65" s="112"/>
      <c r="BA65" s="112"/>
      <c r="BB65" s="112"/>
      <c r="BC65" s="112"/>
      <c r="BD65" s="112"/>
      <c r="BE65" s="112"/>
      <c r="BF65" s="112"/>
      <c r="BG65" s="112"/>
      <c r="BH65" s="112"/>
      <c r="BI65" s="112"/>
      <c r="BJ65" s="112"/>
      <c r="BK65" s="112"/>
      <c r="BL65" s="112"/>
      <c r="BM65" s="112"/>
      <c r="BN65" s="112"/>
      <c r="BO65" s="112"/>
      <c r="BP65" s="112"/>
      <c r="BQ65" s="112"/>
      <c r="BR65" s="112"/>
      <c r="BS65" s="112"/>
      <c r="BT65" s="112"/>
      <c r="BU65" s="112"/>
      <c r="BV65" s="112"/>
      <c r="BW65" s="112"/>
      <c r="BX65" s="112"/>
      <c r="BY65" s="112"/>
      <c r="BZ65" s="112"/>
      <c r="CA65" s="112"/>
      <c r="CB65" s="112"/>
      <c r="CC65" s="112"/>
      <c r="CD65" s="112"/>
      <c r="CE65" s="112"/>
      <c r="CF65" s="112"/>
      <c r="CG65" s="112"/>
      <c r="CH65" s="112"/>
      <c r="CI65" s="112"/>
      <c r="CJ65" s="112"/>
      <c r="CK65" s="112"/>
      <c r="CL65" s="112"/>
      <c r="CM65" s="112"/>
      <c r="CN65" s="112"/>
      <c r="CO65" s="112"/>
      <c r="CP65" s="112"/>
      <c r="CQ65" s="112"/>
      <c r="CR65" s="112"/>
      <c r="CS65" s="112"/>
      <c r="CT65" s="185"/>
      <c r="CU65" s="112"/>
      <c r="CV65" s="112"/>
      <c r="CW65" s="112"/>
      <c r="CX65" s="112"/>
      <c r="CY65" s="112"/>
      <c r="CZ65" s="112"/>
      <c r="DA65" s="112"/>
      <c r="DB65" s="112"/>
      <c r="DC65" s="112"/>
      <c r="DD65" s="112"/>
      <c r="DE65" s="112"/>
      <c r="DF65" s="112"/>
      <c r="DG65" s="112"/>
      <c r="DH65" s="112"/>
      <c r="DI65" s="112"/>
      <c r="DJ65" s="112"/>
      <c r="DK65" s="112"/>
      <c r="DL65" s="112"/>
      <c r="DM65" s="112"/>
      <c r="DN65" s="112"/>
      <c r="DO65" s="112"/>
      <c r="DP65" s="112"/>
      <c r="DQ65" s="112"/>
      <c r="DR65" s="112"/>
      <c r="DS65" s="112"/>
      <c r="DT65" s="112"/>
      <c r="DU65" s="112"/>
      <c r="DV65" s="112"/>
      <c r="DW65" s="112"/>
      <c r="DX65" s="112"/>
      <c r="DY65" s="112"/>
      <c r="DZ65" s="112"/>
      <c r="EA65" s="112"/>
      <c r="EB65" s="112"/>
      <c r="EC65" s="112"/>
      <c r="ED65" s="112"/>
      <c r="EE65" s="112"/>
      <c r="EF65" s="112"/>
      <c r="EG65" s="112"/>
      <c r="EH65" s="112"/>
      <c r="EI65" s="112"/>
      <c r="EJ65" s="112"/>
      <c r="EK65" s="112"/>
      <c r="EL65" s="112"/>
      <c r="EM65" s="112"/>
      <c r="EN65" s="112"/>
      <c r="EO65" s="112"/>
      <c r="EP65" s="112"/>
      <c r="EQ65" s="112"/>
      <c r="ER65" s="112"/>
    </row>
    <row r="66" spans="2:185" ht="16" hidden="1" customHeight="1">
      <c r="B66" s="182"/>
      <c r="C66" s="182"/>
      <c r="D66" s="182"/>
      <c r="E66" s="182"/>
      <c r="F66" s="182"/>
      <c r="G66" s="184">
        <f>IF(K69="Not matched!","Notes ! Your research doesn't seemed to match the Graduate School Code of the university.  Please check the university you are applying to.",)</f>
        <v>0</v>
      </c>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45"/>
      <c r="AM66" s="145"/>
      <c r="AN66" s="3"/>
      <c r="AO66" s="126"/>
      <c r="AP66" s="3"/>
      <c r="AQ66" s="3"/>
      <c r="AR66" s="3"/>
      <c r="AS66" s="127"/>
      <c r="AT66" s="3"/>
      <c r="AU66" s="3"/>
    </row>
    <row r="67" spans="2:185" ht="16" hidden="1" customHeight="1">
      <c r="B67" s="182"/>
      <c r="C67" s="182"/>
      <c r="D67" s="182"/>
      <c r="E67" s="182"/>
      <c r="F67" s="182"/>
      <c r="G67" s="184"/>
      <c r="H67" s="184"/>
      <c r="I67" s="184"/>
      <c r="J67" s="184"/>
      <c r="K67" s="184"/>
      <c r="L67" s="184"/>
      <c r="M67" s="184"/>
      <c r="N67" s="184"/>
      <c r="O67" s="184"/>
      <c r="P67" s="184"/>
      <c r="Q67" s="184"/>
      <c r="R67" s="184"/>
      <c r="S67" s="184"/>
      <c r="T67" s="184"/>
      <c r="U67" s="184"/>
      <c r="V67" s="184"/>
      <c r="W67" s="184"/>
      <c r="X67" s="184"/>
      <c r="Y67" s="184"/>
      <c r="Z67" s="184"/>
      <c r="AA67" s="184"/>
      <c r="AB67" s="184"/>
      <c r="AC67" s="184"/>
      <c r="AD67" s="184"/>
      <c r="AE67" s="184"/>
      <c r="AF67" s="184"/>
      <c r="AG67" s="184"/>
      <c r="AH67" s="184"/>
      <c r="AI67" s="184"/>
      <c r="AJ67" s="184"/>
      <c r="AK67" s="184"/>
      <c r="AL67" s="145"/>
      <c r="AM67" s="145"/>
      <c r="AN67" s="3"/>
      <c r="AO67" s="126"/>
      <c r="AP67" s="3"/>
      <c r="AQ67" s="3"/>
      <c r="AR67" s="3"/>
      <c r="AS67" s="127"/>
      <c r="AT67" s="3"/>
      <c r="AU67" s="3"/>
    </row>
    <row r="68" spans="2:185" ht="23.15" hidden="1" customHeight="1">
      <c r="B68" s="186" t="s">
        <v>94</v>
      </c>
      <c r="C68" s="186"/>
      <c r="D68" s="186"/>
      <c r="E68" s="186"/>
      <c r="F68" s="186"/>
      <c r="G68" s="186"/>
      <c r="H68" s="241" t="str">
        <f>HYPERLINK(_xlfn.XLOOKUP(F69,'[1]Graduate School Code_FY2025'!A:A,'[1]Graduate School Code_FY2025'!G:G,,0)&amp;"")</f>
        <v/>
      </c>
      <c r="I68" s="241"/>
      <c r="J68" s="241"/>
      <c r="K68" s="241"/>
      <c r="L68" s="241"/>
      <c r="M68" s="241"/>
      <c r="N68" s="241"/>
      <c r="O68" s="241"/>
      <c r="P68" s="241"/>
      <c r="Q68" s="241"/>
      <c r="R68" s="241"/>
      <c r="S68" s="241"/>
      <c r="T68" s="241"/>
      <c r="U68" s="241"/>
      <c r="V68" s="241"/>
      <c r="W68" s="241"/>
      <c r="X68" s="241"/>
      <c r="Y68" s="241"/>
      <c r="Z68" s="241"/>
      <c r="AA68" s="241"/>
      <c r="AB68" s="241"/>
      <c r="AC68" s="241"/>
      <c r="AD68" s="241"/>
      <c r="AE68" s="241"/>
      <c r="AF68" s="241"/>
      <c r="AG68" s="241"/>
      <c r="AH68" s="241"/>
      <c r="AI68" s="241"/>
      <c r="AJ68" s="241"/>
      <c r="AK68" s="241"/>
      <c r="AL68" s="145"/>
      <c r="AM68" s="145"/>
      <c r="AN68" s="3"/>
      <c r="AO68" s="126"/>
      <c r="AP68" s="3"/>
      <c r="AQ68" s="3"/>
      <c r="AR68" s="3"/>
      <c r="AS68" s="127"/>
      <c r="AT68" s="3"/>
      <c r="AU68" s="3"/>
      <c r="AW68" s="107" t="s">
        <v>91</v>
      </c>
    </row>
    <row r="69" spans="2:185" ht="24" hidden="1" customHeight="1">
      <c r="B69" s="188" t="s">
        <v>82</v>
      </c>
      <c r="C69" s="189"/>
      <c r="D69" s="189"/>
      <c r="E69" s="189"/>
      <c r="F69" s="154"/>
      <c r="G69" s="190" t="s">
        <v>83</v>
      </c>
      <c r="H69" s="190"/>
      <c r="I69" s="190"/>
      <c r="J69" s="190"/>
      <c r="K69" s="191" t="str" cm="1">
        <f t="array" ref="K69">IF(OR(F22="",F69=""),"",IF(OR(F22=AW69:GA69),"HighIy Matched",IF(OR(G20=AW70:CT70),"Matched",IF(AW70="","need to be varified","Not matched!"))))</f>
        <v/>
      </c>
      <c r="L69" s="191"/>
      <c r="M69" s="191"/>
      <c r="N69" s="191"/>
      <c r="O69" s="191"/>
      <c r="P69" s="192" t="s">
        <v>84</v>
      </c>
      <c r="Q69" s="192"/>
      <c r="R69" s="192"/>
      <c r="S69" s="192"/>
      <c r="T69" s="192"/>
      <c r="U69" s="192"/>
      <c r="V69" s="242" t="str">
        <f>IF(F69="","",_xlfn.XLOOKUP(F69,'[1]Graduate School Code_FY2025'!A:A,'[1]Graduate School Code_FY2025'!L:L,,0))</f>
        <v/>
      </c>
      <c r="W69" s="242"/>
      <c r="X69" s="242"/>
      <c r="Y69" s="242"/>
      <c r="Z69" s="242"/>
      <c r="AA69" s="242"/>
      <c r="AB69" s="242"/>
      <c r="AC69" s="242"/>
      <c r="AD69" s="242"/>
      <c r="AE69" s="242"/>
      <c r="AF69" s="242"/>
      <c r="AG69" s="242"/>
      <c r="AH69" s="242"/>
      <c r="AI69" s="242"/>
      <c r="AJ69" s="242"/>
      <c r="AK69" s="243"/>
      <c r="AN69" s="3"/>
      <c r="AO69" s="126"/>
      <c r="AP69" s="3"/>
      <c r="AQ69" s="3"/>
      <c r="AR69" s="3"/>
      <c r="AS69" s="127"/>
      <c r="AT69" s="3"/>
      <c r="AU69" s="3"/>
      <c r="AW69" s="195" t="str">
        <f>IF($F$69="","",_xlfn.XLOOKUP($F$69,'[1]Graduate School Code_FY2025'!$A:$A,'[1]Graduate School Code_FY2025'!N:N,,0))</f>
        <v/>
      </c>
      <c r="AX69" s="195" t="str">
        <f>IF($F$69="","",_xlfn.XLOOKUP($F$69,'[1]Graduate School Code_FY2025'!$A:$A,'[1]Graduate School Code_FY2025'!O:O,,0))</f>
        <v/>
      </c>
      <c r="AY69" s="195" t="str">
        <f>IF($F$69="","",_xlfn.XLOOKUP($F$69,'[1]Graduate School Code_FY2025'!$A:$A,'[1]Graduate School Code_FY2025'!P:P,,0))</f>
        <v/>
      </c>
      <c r="AZ69" s="195" t="str">
        <f>IF($F$69="","",_xlfn.XLOOKUP($F$69,'[1]Graduate School Code_FY2025'!$A:$A,'[1]Graduate School Code_FY2025'!Q:Q,,0))</f>
        <v/>
      </c>
      <c r="BA69" s="195" t="str">
        <f>IF($F$69="","",_xlfn.XLOOKUP($F$69,'[1]Graduate School Code_FY2025'!$A:$A,'[1]Graduate School Code_FY2025'!R:R,,0))</f>
        <v/>
      </c>
      <c r="BB69" s="195" t="str">
        <f>IF($F$69="","",_xlfn.XLOOKUP($F$69,'[1]Graduate School Code_FY2025'!$A:$A,'[1]Graduate School Code_FY2025'!S:S,,0))</f>
        <v/>
      </c>
      <c r="BC69" s="195" t="str">
        <f>IF($F$69="","",_xlfn.XLOOKUP($F$69,'[1]Graduate School Code_FY2025'!$A:$A,'[1]Graduate School Code_FY2025'!T:T,,0))</f>
        <v/>
      </c>
      <c r="BD69" s="195" t="str">
        <f>IF($F$69="","",_xlfn.XLOOKUP($F$69,'[1]Graduate School Code_FY2025'!$A:$A,'[1]Graduate School Code_FY2025'!U:U,,0))</f>
        <v/>
      </c>
      <c r="BE69" s="195" t="str">
        <f>IF($F$69="","",_xlfn.XLOOKUP($F$69,'[1]Graduate School Code_FY2025'!$A:$A,'[1]Graduate School Code_FY2025'!V:V,,0))</f>
        <v/>
      </c>
      <c r="BF69" s="195" t="str">
        <f>IF($F$69="","",_xlfn.XLOOKUP($F$69,'[1]Graduate School Code_FY2025'!$A:$A,'[1]Graduate School Code_FY2025'!W:W,,0))</f>
        <v/>
      </c>
      <c r="BG69" s="195" t="str">
        <f>IF($F$69="","",_xlfn.XLOOKUP($F$69,'[1]Graduate School Code_FY2025'!$A:$A,'[1]Graduate School Code_FY2025'!X:X,,0))</f>
        <v/>
      </c>
      <c r="BH69" s="195" t="str">
        <f>IF($F$69="","",_xlfn.XLOOKUP($F$69,'[1]Graduate School Code_FY2025'!$A:$A,'[1]Graduate School Code_FY2025'!Y:Y,,0))</f>
        <v/>
      </c>
      <c r="BI69" s="195" t="str">
        <f>IF($F$69="","",_xlfn.XLOOKUP($F$69,'[1]Graduate School Code_FY2025'!$A:$A,'[1]Graduate School Code_FY2025'!Z:Z,,0))</f>
        <v/>
      </c>
      <c r="BJ69" s="195" t="str">
        <f>IF($F$69="","",_xlfn.XLOOKUP($F$69,'[1]Graduate School Code_FY2025'!$A:$A,'[1]Graduate School Code_FY2025'!AA:AA,,0))</f>
        <v/>
      </c>
      <c r="BK69" s="195" t="str">
        <f>IF($F$69="","",_xlfn.XLOOKUP($F$69,'[1]Graduate School Code_FY2025'!$A:$A,'[1]Graduate School Code_FY2025'!AB:AB,,0))</f>
        <v/>
      </c>
      <c r="BL69" s="195" t="str">
        <f>IF($F$69="","",_xlfn.XLOOKUP($F$69,'[1]Graduate School Code_FY2025'!$A:$A,'[1]Graduate School Code_FY2025'!AC:AC,,0))</f>
        <v/>
      </c>
      <c r="BM69" s="195" t="str">
        <f>IF($F$69="","",_xlfn.XLOOKUP($F$69,'[1]Graduate School Code_FY2025'!$A:$A,'[1]Graduate School Code_FY2025'!AD:AD,,0))</f>
        <v/>
      </c>
      <c r="BN69" s="195" t="str">
        <f>IF($F$69="","",_xlfn.XLOOKUP($F$69,'[1]Graduate School Code_FY2025'!$A:$A,'[1]Graduate School Code_FY2025'!AE:AE,,0))</f>
        <v/>
      </c>
      <c r="BO69" s="195" t="str">
        <f>IF($F$69="","",_xlfn.XLOOKUP($F$69,'[1]Graduate School Code_FY2025'!$A:$A,'[1]Graduate School Code_FY2025'!AF:AF,,0))</f>
        <v/>
      </c>
      <c r="BP69" s="195" t="str">
        <f>IF($F$69="","",_xlfn.XLOOKUP($F$69,'[1]Graduate School Code_FY2025'!$A:$A,'[1]Graduate School Code_FY2025'!AG:AG,,0))</f>
        <v/>
      </c>
      <c r="BQ69" s="195" t="str">
        <f>IF($F$69="","",_xlfn.XLOOKUP($F$69,'[1]Graduate School Code_FY2025'!$A:$A,'[1]Graduate School Code_FY2025'!AH:AH,,0))</f>
        <v/>
      </c>
      <c r="BR69" s="195" t="str">
        <f>IF($F$69="","",_xlfn.XLOOKUP($F$69,'[1]Graduate School Code_FY2025'!$A:$A,'[1]Graduate School Code_FY2025'!AI:AI,,0))</f>
        <v/>
      </c>
      <c r="BS69" s="195" t="str">
        <f>IF($F$69="","",_xlfn.XLOOKUP($F$69,'[1]Graduate School Code_FY2025'!$A:$A,'[1]Graduate School Code_FY2025'!AJ:AJ,,0))</f>
        <v/>
      </c>
      <c r="BT69" s="195" t="str">
        <f>IF($F$69="","",_xlfn.XLOOKUP($F$69,'[1]Graduate School Code_FY2025'!$A:$A,'[1]Graduate School Code_FY2025'!AK:AK,,0))</f>
        <v/>
      </c>
      <c r="BU69" s="195" t="str">
        <f>IF($F$69="","",_xlfn.XLOOKUP($F$69,'[1]Graduate School Code_FY2025'!$A:$A,'[1]Graduate School Code_FY2025'!AL:AL,,0))</f>
        <v/>
      </c>
      <c r="BV69" s="195" t="str">
        <f>IF($F$69="","",_xlfn.XLOOKUP($F$69,'[1]Graduate School Code_FY2025'!$A:$A,'[1]Graduate School Code_FY2025'!AM:AM,,0))</f>
        <v/>
      </c>
      <c r="BW69" s="195" t="str">
        <f>IF($F$69="","",_xlfn.XLOOKUP($F$69,'[1]Graduate School Code_FY2025'!$A:$A,'[1]Graduate School Code_FY2025'!AN:AN,,0))</f>
        <v/>
      </c>
      <c r="BX69" s="195" t="str">
        <f>IF($F$69="","",_xlfn.XLOOKUP($F$69,'[1]Graduate School Code_FY2025'!$A:$A,'[1]Graduate School Code_FY2025'!AO:AO,,0))</f>
        <v/>
      </c>
      <c r="BY69" s="195" t="str">
        <f>IF($F$69="","",_xlfn.XLOOKUP($F$69,'[1]Graduate School Code_FY2025'!$A:$A,'[1]Graduate School Code_FY2025'!AP:AP,,0))</f>
        <v/>
      </c>
      <c r="BZ69" s="195" t="str">
        <f>IF($F$69="","",_xlfn.XLOOKUP($F$69,'[1]Graduate School Code_FY2025'!$A:$A,'[1]Graduate School Code_FY2025'!AQ:AQ,,0))</f>
        <v/>
      </c>
      <c r="CA69" s="195" t="str">
        <f>IF($F$69="","",_xlfn.XLOOKUP($F$69,'[1]Graduate School Code_FY2025'!$A:$A,'[1]Graduate School Code_FY2025'!AR:AR,,0))</f>
        <v/>
      </c>
      <c r="CB69" s="195" t="str">
        <f>IF($F$69="","",_xlfn.XLOOKUP($F$69,'[1]Graduate School Code_FY2025'!$A:$A,'[1]Graduate School Code_FY2025'!AS:AS,,0))</f>
        <v/>
      </c>
      <c r="CC69" s="195" t="str">
        <f>IF($F$69="","",_xlfn.XLOOKUP($F$69,'[1]Graduate School Code_FY2025'!$A:$A,'[1]Graduate School Code_FY2025'!AT:AT,,0))</f>
        <v/>
      </c>
      <c r="CD69" s="195" t="str">
        <f>IF($F$69="","",_xlfn.XLOOKUP($F$69,'[1]Graduate School Code_FY2025'!$A:$A,'[1]Graduate School Code_FY2025'!AU:AU,,0))</f>
        <v/>
      </c>
      <c r="CE69" s="195" t="str">
        <f>IF($F$69="","",_xlfn.XLOOKUP($F$69,'[1]Graduate School Code_FY2025'!$A:$A,'[1]Graduate School Code_FY2025'!AV:AV,,0))</f>
        <v/>
      </c>
      <c r="CF69" s="195" t="str">
        <f>IF($F$69="","",_xlfn.XLOOKUP($F$69,'[1]Graduate School Code_FY2025'!$A:$A,'[1]Graduate School Code_FY2025'!AW:AW,,0))</f>
        <v/>
      </c>
      <c r="CG69" s="195" t="str">
        <f>IF($F$69="","",_xlfn.XLOOKUP($F$69,'[1]Graduate School Code_FY2025'!$A:$A,'[1]Graduate School Code_FY2025'!AX:AX,,0))</f>
        <v/>
      </c>
      <c r="CH69" s="195" t="str">
        <f>IF($F$69="","",_xlfn.XLOOKUP($F$69,'[1]Graduate School Code_FY2025'!$A:$A,'[1]Graduate School Code_FY2025'!AY:AY,,0))</f>
        <v/>
      </c>
      <c r="CI69" s="195" t="str">
        <f>IF($F$69="","",_xlfn.XLOOKUP($F$69,'[1]Graduate School Code_FY2025'!$A:$A,'[1]Graduate School Code_FY2025'!AZ:AZ,,0))</f>
        <v/>
      </c>
      <c r="CJ69" s="195" t="str">
        <f>IF($F$69="","",_xlfn.XLOOKUP($F$69,'[1]Graduate School Code_FY2025'!$A:$A,'[1]Graduate School Code_FY2025'!BA:BA,,0))</f>
        <v/>
      </c>
      <c r="CK69" s="195" t="str">
        <f>IF($F$69="","",_xlfn.XLOOKUP($F$69,'[1]Graduate School Code_FY2025'!$A:$A,'[1]Graduate School Code_FY2025'!BB:BB,,0))</f>
        <v/>
      </c>
      <c r="CL69" s="195" t="str">
        <f>IF($F$69="","",_xlfn.XLOOKUP($F$69,'[1]Graduate School Code_FY2025'!$A:$A,'[1]Graduate School Code_FY2025'!BC:BC,,0))</f>
        <v/>
      </c>
      <c r="CM69" s="195" t="str">
        <f>IF($F$69="","",_xlfn.XLOOKUP($F$69,'[1]Graduate School Code_FY2025'!$A:$A,'[1]Graduate School Code_FY2025'!BD:BD,,0))</f>
        <v/>
      </c>
      <c r="CN69" s="195" t="str">
        <f>IF($F$69="","",_xlfn.XLOOKUP($F$69,'[1]Graduate School Code_FY2025'!$A:$A,'[1]Graduate School Code_FY2025'!BE:BE,,0))</f>
        <v/>
      </c>
      <c r="CO69" s="195" t="str">
        <f>IF($F$69="","",_xlfn.XLOOKUP($F$69,'[1]Graduate School Code_FY2025'!$A:$A,'[1]Graduate School Code_FY2025'!BF:BF,,0))</f>
        <v/>
      </c>
      <c r="CP69" s="195" t="str">
        <f>IF($F$69="","",_xlfn.XLOOKUP($F$69,'[1]Graduate School Code_FY2025'!$A:$A,'[1]Graduate School Code_FY2025'!BG:BG,,0))</f>
        <v/>
      </c>
      <c r="CQ69" s="195" t="str">
        <f>IF($F$69="","",_xlfn.XLOOKUP($F$69,'[1]Graduate School Code_FY2025'!$A:$A,'[1]Graduate School Code_FY2025'!BH:BH,,0))</f>
        <v/>
      </c>
      <c r="CR69" s="195" t="str">
        <f>IF($F$69="","",_xlfn.XLOOKUP($F$69,'[1]Graduate School Code_FY2025'!$A:$A,'[1]Graduate School Code_FY2025'!BI:BI,,0))</f>
        <v/>
      </c>
      <c r="CS69" s="195" t="str">
        <f>IF($F$69="","",_xlfn.XLOOKUP($F$69,'[1]Graduate School Code_FY2025'!$A:$A,'[1]Graduate School Code_FY2025'!BJ:BJ,,0))</f>
        <v/>
      </c>
      <c r="CT69" s="196" t="str">
        <f>IF($F$69="","",_xlfn.XLOOKUP($F$69,'[1]Graduate School Code_FY2025'!$A:$A,'[1]Graduate School Code_FY2025'!BK:BK,,0))</f>
        <v/>
      </c>
      <c r="CU69" s="195" t="str">
        <f>IF($F$69="","",_xlfn.XLOOKUP($F$69,'[1]Graduate School Code_FY2025'!$A:$A,'[1]Graduate School Code_FY2025'!BL:BL,,0))</f>
        <v/>
      </c>
      <c r="CV69" s="195" t="str">
        <f>IF($F$69="","",_xlfn.XLOOKUP($F$69,'[1]Graduate School Code_FY2025'!$A:$A,'[1]Graduate School Code_FY2025'!BM:BM,,0))</f>
        <v/>
      </c>
      <c r="CW69" s="195" t="str">
        <f>IF($F$69="","",_xlfn.XLOOKUP($F$69,'[1]Graduate School Code_FY2025'!$A:$A,'[1]Graduate School Code_FY2025'!BN:BN,,0))</f>
        <v/>
      </c>
      <c r="CX69" s="195" t="str">
        <f>IF($F$69="","",_xlfn.XLOOKUP($F$69,'[1]Graduate School Code_FY2025'!$A:$A,'[1]Graduate School Code_FY2025'!BO:BO,,0))</f>
        <v/>
      </c>
      <c r="CY69" s="195" t="str">
        <f>IF($F$69="","",_xlfn.XLOOKUP($F$69,'[1]Graduate School Code_FY2025'!$A:$A,'[1]Graduate School Code_FY2025'!BP:BP,,0))</f>
        <v/>
      </c>
      <c r="CZ69" s="195" t="str">
        <f>IF($F$69="","",_xlfn.XLOOKUP($F$69,'[1]Graduate School Code_FY2025'!$A:$A,'[1]Graduate School Code_FY2025'!BQ:BQ,,0))</f>
        <v/>
      </c>
      <c r="DA69" s="195" t="str">
        <f>IF($F$69="","",_xlfn.XLOOKUP($F$69,'[1]Graduate School Code_FY2025'!$A:$A,'[1]Graduate School Code_FY2025'!BR:BR,,0))</f>
        <v/>
      </c>
      <c r="DB69" s="195" t="str">
        <f>IF($F$69="","",_xlfn.XLOOKUP($F$69,'[1]Graduate School Code_FY2025'!$A:$A,'[1]Graduate School Code_FY2025'!BS:BS,,0))</f>
        <v/>
      </c>
      <c r="DC69" s="195" t="str">
        <f>IF($F$69="","",_xlfn.XLOOKUP($F$69,'[1]Graduate School Code_FY2025'!$A:$A,'[1]Graduate School Code_FY2025'!BT:BT,,0))</f>
        <v/>
      </c>
      <c r="DD69" s="195" t="str">
        <f>IF($F$69="","",_xlfn.XLOOKUP($F$69,'[1]Graduate School Code_FY2025'!$A:$A,'[1]Graduate School Code_FY2025'!BU:BU,,0))</f>
        <v/>
      </c>
      <c r="DE69" s="195" t="str">
        <f>IF($F$69="","",_xlfn.XLOOKUP($F$69,'[1]Graduate School Code_FY2025'!$A:$A,'[1]Graduate School Code_FY2025'!BV:BV,,0))</f>
        <v/>
      </c>
      <c r="DF69" s="195" t="str">
        <f>IF($F$69="","",_xlfn.XLOOKUP($F$69,'[1]Graduate School Code_FY2025'!$A:$A,'[1]Graduate School Code_FY2025'!BW:BW,,0))</f>
        <v/>
      </c>
      <c r="DG69" s="195" t="str">
        <f>IF($F$69="","",_xlfn.XLOOKUP($F$69,'[1]Graduate School Code_FY2025'!$A:$A,'[1]Graduate School Code_FY2025'!BX:BX,,0))</f>
        <v/>
      </c>
      <c r="DH69" s="195" t="str">
        <f>IF($F$69="","",_xlfn.XLOOKUP($F$69,'[1]Graduate School Code_FY2025'!$A:$A,'[1]Graduate School Code_FY2025'!BY:BY,,0))</f>
        <v/>
      </c>
      <c r="DI69" s="195" t="str">
        <f>IF($F$69="","",_xlfn.XLOOKUP($F$69,'[1]Graduate School Code_FY2025'!$A:$A,'[1]Graduate School Code_FY2025'!BZ:BZ,,0))</f>
        <v/>
      </c>
      <c r="DJ69" s="195" t="str">
        <f>IF($F$69="","",_xlfn.XLOOKUP($F$69,'[1]Graduate School Code_FY2025'!$A:$A,'[1]Graduate School Code_FY2025'!CA:CA,,0))</f>
        <v/>
      </c>
      <c r="DK69" s="195" t="str">
        <f>IF($F$69="","",_xlfn.XLOOKUP($F$69,'[1]Graduate School Code_FY2025'!$A:$A,'[1]Graduate School Code_FY2025'!CB:CB,,0))</f>
        <v/>
      </c>
      <c r="DL69" s="195" t="str">
        <f>IF($F$69="","",_xlfn.XLOOKUP($F$69,'[1]Graduate School Code_FY2025'!$A:$A,'[1]Graduate School Code_FY2025'!CC:CC,,0))</f>
        <v/>
      </c>
      <c r="DM69" s="195" t="str">
        <f>IF($F$69="","",_xlfn.XLOOKUP($F$69,'[1]Graduate School Code_FY2025'!$A:$A,'[1]Graduate School Code_FY2025'!CD:CD,,0))</f>
        <v/>
      </c>
      <c r="DN69" s="195" t="str">
        <f>IF($F$69="","",_xlfn.XLOOKUP($F$69,'[1]Graduate School Code_FY2025'!$A:$A,'[1]Graduate School Code_FY2025'!CE:CE,,0))</f>
        <v/>
      </c>
      <c r="DO69" s="195" t="str">
        <f>IF($F$69="","",_xlfn.XLOOKUP($F$69,'[1]Graduate School Code_FY2025'!$A:$A,'[1]Graduate School Code_FY2025'!CF:CF,,0))</f>
        <v/>
      </c>
      <c r="DP69" s="195" t="str">
        <f>IF($F$69="","",_xlfn.XLOOKUP($F$69,'[1]Graduate School Code_FY2025'!$A:$A,'[1]Graduate School Code_FY2025'!CG:CG,,0))</f>
        <v/>
      </c>
      <c r="DQ69" s="195" t="str">
        <f>IF($F$69="","",_xlfn.XLOOKUP($F$69,'[1]Graduate School Code_FY2025'!$A:$A,'[1]Graduate School Code_FY2025'!CH:CH,,0))</f>
        <v/>
      </c>
      <c r="DR69" s="195" t="str">
        <f>IF($F$69="","",_xlfn.XLOOKUP($F$69,'[1]Graduate School Code_FY2025'!$A:$A,'[1]Graduate School Code_FY2025'!CI:CI,,0))</f>
        <v/>
      </c>
      <c r="DS69" s="195" t="str">
        <f>IF($F$69="","",_xlfn.XLOOKUP($F$69,'[1]Graduate School Code_FY2025'!$A:$A,'[1]Graduate School Code_FY2025'!CJ:CJ,,0))</f>
        <v/>
      </c>
      <c r="DT69" s="195" t="str">
        <f>IF($F$69="","",_xlfn.XLOOKUP($F$69,'[1]Graduate School Code_FY2025'!$A:$A,'[1]Graduate School Code_FY2025'!CK:CK,,0))</f>
        <v/>
      </c>
      <c r="DU69" s="195" t="str">
        <f>IF($F$69="","",_xlfn.XLOOKUP($F$69,'[1]Graduate School Code_FY2025'!$A:$A,'[1]Graduate School Code_FY2025'!CL:CL,,0))</f>
        <v/>
      </c>
      <c r="DV69" s="195" t="str">
        <f>IF($F$69="","",_xlfn.XLOOKUP($F$69,'[1]Graduate School Code_FY2025'!$A:$A,'[1]Graduate School Code_FY2025'!CM:CM,,0))</f>
        <v/>
      </c>
      <c r="DW69" s="195" t="str">
        <f>IF($F$69="","",_xlfn.XLOOKUP($F$69,'[1]Graduate School Code_FY2025'!$A:$A,'[1]Graduate School Code_FY2025'!CN:CN,,0))</f>
        <v/>
      </c>
      <c r="DX69" s="195" t="str">
        <f>IF($F$69="","",_xlfn.XLOOKUP($F$69,'[1]Graduate School Code_FY2025'!$A:$A,'[1]Graduate School Code_FY2025'!CO:CO,,0))</f>
        <v/>
      </c>
      <c r="DY69" s="195" t="str">
        <f>IF($F$69="","",_xlfn.XLOOKUP($F$69,'[1]Graduate School Code_FY2025'!$A:$A,'[1]Graduate School Code_FY2025'!CP:CP,,0))</f>
        <v/>
      </c>
      <c r="DZ69" s="195" t="str">
        <f>IF($F$69="","",_xlfn.XLOOKUP($F$69,'[1]Graduate School Code_FY2025'!$A:$A,'[1]Graduate School Code_FY2025'!CQ:CQ,,0))</f>
        <v/>
      </c>
      <c r="EA69" s="195" t="str">
        <f>IF($F$69="","",_xlfn.XLOOKUP($F$69,'[1]Graduate School Code_FY2025'!$A:$A,'[1]Graduate School Code_FY2025'!CR:CR,,0))</f>
        <v/>
      </c>
      <c r="EB69" s="195" t="str">
        <f>IF($F$69="","",_xlfn.XLOOKUP($F$69,'[1]Graduate School Code_FY2025'!$A:$A,'[1]Graduate School Code_FY2025'!CS:CS,,0))</f>
        <v/>
      </c>
      <c r="EC69" s="195" t="str">
        <f>IF($F$69="","",_xlfn.XLOOKUP($F$69,'[1]Graduate School Code_FY2025'!$A:$A,'[1]Graduate School Code_FY2025'!CT:CT,,0))</f>
        <v/>
      </c>
      <c r="ED69" s="195" t="str">
        <f>IF($F$69="","",_xlfn.XLOOKUP($F$69,'[1]Graduate School Code_FY2025'!$A:$A,'[1]Graduate School Code_FY2025'!CU:CU,,0))</f>
        <v/>
      </c>
      <c r="EE69" s="195" t="str">
        <f>IF($F$69="","",_xlfn.XLOOKUP($F$69,'[1]Graduate School Code_FY2025'!$A:$A,'[1]Graduate School Code_FY2025'!CV:CV,,0))</f>
        <v/>
      </c>
      <c r="EF69" s="195" t="str">
        <f>IF($F$69="","",_xlfn.XLOOKUP($F$69,'[1]Graduate School Code_FY2025'!$A:$A,'[1]Graduate School Code_FY2025'!CW:CW,,0))</f>
        <v/>
      </c>
      <c r="EG69" s="195" t="str">
        <f>IF($F$69="","",_xlfn.XLOOKUP($F$69,'[1]Graduate School Code_FY2025'!$A:$A,'[1]Graduate School Code_FY2025'!CX:CX,,0))</f>
        <v/>
      </c>
      <c r="EH69" s="195" t="str">
        <f>IF($F$69="","",_xlfn.XLOOKUP($F$69,'[1]Graduate School Code_FY2025'!$A:$A,'[1]Graduate School Code_FY2025'!CY:CY,,0))</f>
        <v/>
      </c>
      <c r="EI69" s="195" t="str">
        <f>IF($F$69="","",_xlfn.XLOOKUP($F$69,'[1]Graduate School Code_FY2025'!$A:$A,'[1]Graduate School Code_FY2025'!CZ:CZ,,0))</f>
        <v/>
      </c>
      <c r="EJ69" s="195" t="str">
        <f>IF($F$69="","",_xlfn.XLOOKUP($F$69,'[1]Graduate School Code_FY2025'!$A:$A,'[1]Graduate School Code_FY2025'!DA:DA,,0))</f>
        <v/>
      </c>
      <c r="EK69" s="195" t="str">
        <f>IF($F$69="","",_xlfn.XLOOKUP($F$69,'[1]Graduate School Code_FY2025'!$A:$A,'[1]Graduate School Code_FY2025'!DB:DB,,0))</f>
        <v/>
      </c>
      <c r="EL69" s="195" t="str">
        <f>IF($F$69="","",_xlfn.XLOOKUP($F$69,'[1]Graduate School Code_FY2025'!$A:$A,'[1]Graduate School Code_FY2025'!DC:DC,,0))</f>
        <v/>
      </c>
      <c r="EM69" s="195" t="str">
        <f>IF($F$69="","",_xlfn.XLOOKUP($F$69,'[1]Graduate School Code_FY2025'!$A:$A,'[1]Graduate School Code_FY2025'!DD:DD,,0))</f>
        <v/>
      </c>
      <c r="EN69" s="195" t="str">
        <f>IF($F$69="","",_xlfn.XLOOKUP($F$69,'[1]Graduate School Code_FY2025'!$A:$A,'[1]Graduate School Code_FY2025'!DE:DE,,0))</f>
        <v/>
      </c>
      <c r="EO69" s="195" t="str">
        <f>IF($F$69="","",_xlfn.XLOOKUP($F$69,'[1]Graduate School Code_FY2025'!$A:$A,'[1]Graduate School Code_FY2025'!DF:DF,,0))</f>
        <v/>
      </c>
      <c r="EP69" s="195" t="str">
        <f>IF($F$69="","",_xlfn.XLOOKUP($F$69,'[1]Graduate School Code_FY2025'!$A:$A,'[1]Graduate School Code_FY2025'!DG:DG,,0))</f>
        <v/>
      </c>
      <c r="EQ69" s="195" t="str">
        <f>IF($F$69="","",_xlfn.XLOOKUP($F$69,'[1]Graduate School Code_FY2025'!$A:$A,'[1]Graduate School Code_FY2025'!DH:DH,,0))</f>
        <v/>
      </c>
      <c r="ER69" s="195" t="str">
        <f>IF($F$69="","",_xlfn.XLOOKUP($F$69,'[1]Graduate School Code_FY2025'!$A:$A,'[1]Graduate School Code_FY2025'!DI:DI,,0))</f>
        <v/>
      </c>
      <c r="ES69" s="195" t="str">
        <f>IF($F$69="","",_xlfn.XLOOKUP($F$69,'[1]Graduate School Code_FY2025'!$A:$A,'[1]Graduate School Code_FY2025'!DJ:DJ,,0))</f>
        <v/>
      </c>
      <c r="ET69" s="195" t="str">
        <f>IF($F$69="","",_xlfn.XLOOKUP($F$69,'[1]Graduate School Code_FY2025'!$A:$A,'[1]Graduate School Code_FY2025'!DK:DK,,0))</f>
        <v/>
      </c>
      <c r="EU69" s="195" t="str">
        <f>IF($F$69="","",_xlfn.XLOOKUP($F$69,'[1]Graduate School Code_FY2025'!$A:$A,'[1]Graduate School Code_FY2025'!DL:DL,,0))</f>
        <v/>
      </c>
      <c r="EV69" s="195" t="str">
        <f>IF($F$69="","",_xlfn.XLOOKUP($F$69,'[1]Graduate School Code_FY2025'!$A:$A,'[1]Graduate School Code_FY2025'!DM:DM,,0))</f>
        <v/>
      </c>
      <c r="EW69" s="195" t="str">
        <f>IF($F$69="","",_xlfn.XLOOKUP($F$69,'[1]Graduate School Code_FY2025'!$A:$A,'[1]Graduate School Code_FY2025'!DN:DN,,0))</f>
        <v/>
      </c>
      <c r="EX69" s="195" t="str">
        <f>IF($F$69="","",_xlfn.XLOOKUP($F$69,'[1]Graduate School Code_FY2025'!$A:$A,'[1]Graduate School Code_FY2025'!DO:DO,,0))</f>
        <v/>
      </c>
      <c r="EY69" s="195" t="str">
        <f>IF($F$69="","",_xlfn.XLOOKUP($F$69,'[1]Graduate School Code_FY2025'!$A:$A,'[1]Graduate School Code_FY2025'!DP:DP,,0))</f>
        <v/>
      </c>
      <c r="EZ69" s="195" t="str">
        <f>IF($F$69="","",_xlfn.XLOOKUP($F$69,'[1]Graduate School Code_FY2025'!$A:$A,'[1]Graduate School Code_FY2025'!DQ:DQ,,0))</f>
        <v/>
      </c>
      <c r="FA69" s="195" t="str">
        <f>IF($F$69="","",_xlfn.XLOOKUP($F$69,'[1]Graduate School Code_FY2025'!$A:$A,'[1]Graduate School Code_FY2025'!DR:DR,,0))</f>
        <v/>
      </c>
      <c r="FB69" s="195" t="str">
        <f>IF($F$69="","",_xlfn.XLOOKUP($F$69,'[1]Graduate School Code_FY2025'!$A:$A,'[1]Graduate School Code_FY2025'!DS:DS,,0))</f>
        <v/>
      </c>
      <c r="FC69" s="195" t="str">
        <f>IF($F$69="","",_xlfn.XLOOKUP($F$69,'[1]Graduate School Code_FY2025'!$A:$A,'[1]Graduate School Code_FY2025'!DT:DT,,0))</f>
        <v/>
      </c>
      <c r="FD69" s="195" t="str">
        <f>IF($F$69="","",_xlfn.XLOOKUP($F$69,'[1]Graduate School Code_FY2025'!$A:$A,'[1]Graduate School Code_FY2025'!DU:DU,,0))</f>
        <v/>
      </c>
      <c r="FE69" s="195" t="str">
        <f>IF($F$69="","",_xlfn.XLOOKUP($F$69,'[1]Graduate School Code_FY2025'!$A:$A,'[1]Graduate School Code_FY2025'!DV:DV,,0))</f>
        <v/>
      </c>
      <c r="FF69" s="195" t="str">
        <f>IF($F$69="","",_xlfn.XLOOKUP($F$69,'[1]Graduate School Code_FY2025'!$A:$A,'[1]Graduate School Code_FY2025'!DW:DW,,0))</f>
        <v/>
      </c>
      <c r="FG69" s="195" t="str">
        <f>IF($F$69="","",_xlfn.XLOOKUP($F$69,'[1]Graduate School Code_FY2025'!$A:$A,'[1]Graduate School Code_FY2025'!DX:DX,,0))</f>
        <v/>
      </c>
      <c r="FH69" s="195" t="str">
        <f>IF($F$69="","",_xlfn.XLOOKUP($F$69,'[1]Graduate School Code_FY2025'!$A:$A,'[1]Graduate School Code_FY2025'!DY:DY,,0))</f>
        <v/>
      </c>
      <c r="FI69" s="195" t="str">
        <f>IF($F$69="","",_xlfn.XLOOKUP($F$69,'[1]Graduate School Code_FY2025'!$A:$A,'[1]Graduate School Code_FY2025'!DZ:DZ,,0))</f>
        <v/>
      </c>
      <c r="FJ69" s="195" t="str">
        <f>IF($F$69="","",_xlfn.XLOOKUP($F$69,'[1]Graduate School Code_FY2025'!$A:$A,'[1]Graduate School Code_FY2025'!EA:EA,,0))</f>
        <v/>
      </c>
      <c r="FK69" s="195" t="str">
        <f>IF($F$69="","",_xlfn.XLOOKUP($F$69,'[1]Graduate School Code_FY2025'!$A:$A,'[1]Graduate School Code_FY2025'!EB:EB,,0))</f>
        <v/>
      </c>
      <c r="FL69" s="195" t="str">
        <f>IF($F$69="","",_xlfn.XLOOKUP($F$69,'[1]Graduate School Code_FY2025'!$A:$A,'[1]Graduate School Code_FY2025'!EC:EC,,0))</f>
        <v/>
      </c>
      <c r="FM69" s="195" t="str">
        <f>IF($F$69="","",_xlfn.XLOOKUP($F$69,'[1]Graduate School Code_FY2025'!$A:$A,'[1]Graduate School Code_FY2025'!ED:ED,,0))</f>
        <v/>
      </c>
      <c r="FN69" s="195" t="str">
        <f>IF($F$69="","",_xlfn.XLOOKUP($F$69,'[1]Graduate School Code_FY2025'!$A:$A,'[1]Graduate School Code_FY2025'!EE:EE,,0))</f>
        <v/>
      </c>
      <c r="FO69" s="195" t="str">
        <f>IF($F$69="","",_xlfn.XLOOKUP($F$69,'[1]Graduate School Code_FY2025'!$A:$A,'[1]Graduate School Code_FY2025'!EF:EF,,0))</f>
        <v/>
      </c>
      <c r="FP69" s="195" t="str">
        <f>IF($F$69="","",_xlfn.XLOOKUP($F$69,'[1]Graduate School Code_FY2025'!$A:$A,'[1]Graduate School Code_FY2025'!EG:EG,,0))</f>
        <v/>
      </c>
      <c r="FQ69" s="195" t="str">
        <f>IF($F$69="","",_xlfn.XLOOKUP($F$69,'[1]Graduate School Code_FY2025'!$A:$A,'[1]Graduate School Code_FY2025'!EH:EH,,0))</f>
        <v/>
      </c>
      <c r="FR69" s="195" t="str">
        <f>IF($F$69="","",_xlfn.XLOOKUP($F$69,'[1]Graduate School Code_FY2025'!$A:$A,'[1]Graduate School Code_FY2025'!EI:EI,,0))</f>
        <v/>
      </c>
      <c r="FS69" s="195" t="str">
        <f>IF($F$69="","",_xlfn.XLOOKUP($F$69,'[1]Graduate School Code_FY2025'!$A:$A,'[1]Graduate School Code_FY2025'!EJ:EJ,,0))</f>
        <v/>
      </c>
      <c r="FT69" s="195" t="str">
        <f>IF($F$69="","",_xlfn.XLOOKUP($F$69,'[1]Graduate School Code_FY2025'!$A:$A,'[1]Graduate School Code_FY2025'!EK:EK,,0))</f>
        <v/>
      </c>
      <c r="FU69" s="195" t="str">
        <f>IF($F$69="","",_xlfn.XLOOKUP($F$69,'[1]Graduate School Code_FY2025'!$A:$A,'[1]Graduate School Code_FY2025'!EL:EL,,0))</f>
        <v/>
      </c>
      <c r="FV69" s="195" t="str">
        <f>IF($F$69="","",_xlfn.XLOOKUP($F$69,'[1]Graduate School Code_FY2025'!$A:$A,'[1]Graduate School Code_FY2025'!EM:EM,,0))</f>
        <v/>
      </c>
      <c r="FW69" s="195" t="str">
        <f>IF($F$69="","",_xlfn.XLOOKUP($F$69,'[1]Graduate School Code_FY2025'!$A:$A,'[1]Graduate School Code_FY2025'!EN:EN,,0))</f>
        <v/>
      </c>
      <c r="FX69" s="195" t="str">
        <f>IF($F$69="","",_xlfn.XLOOKUP($F$69,'[1]Graduate School Code_FY2025'!$A:$A,'[1]Graduate School Code_FY2025'!EO:EO,,0))</f>
        <v/>
      </c>
      <c r="FY69" s="195" t="str">
        <f>IF($F$69="","",_xlfn.XLOOKUP($F$69,'[1]Graduate School Code_FY2025'!$A:$A,'[1]Graduate School Code_FY2025'!EP:EP,,0))</f>
        <v/>
      </c>
      <c r="FZ69" s="195" t="str">
        <f>IF($F$69="","",_xlfn.XLOOKUP($F$69,'[1]Graduate School Code_FY2025'!$A:$A,'[1]Graduate School Code_FY2025'!EQ:EQ,,0))</f>
        <v/>
      </c>
      <c r="GA69" s="195" t="str">
        <f>IF($F$69="","",_xlfn.XLOOKUP($F$69,'[1]Graduate School Code_FY2025'!$A:$A,'[1]Graduate School Code_FY2025'!ER:ER,,0))</f>
        <v/>
      </c>
      <c r="GB69" s="197"/>
      <c r="GC69" s="197"/>
    </row>
    <row r="70" spans="2:185" ht="24" hidden="1" customHeight="1">
      <c r="B70" s="198"/>
      <c r="C70" s="199"/>
      <c r="D70" s="199"/>
      <c r="E70" s="199"/>
      <c r="F70" s="162"/>
      <c r="G70" s="200"/>
      <c r="H70" s="200"/>
      <c r="I70" s="200"/>
      <c r="J70" s="200"/>
      <c r="K70" s="201"/>
      <c r="L70" s="201"/>
      <c r="M70" s="201"/>
      <c r="N70" s="201"/>
      <c r="O70" s="201"/>
      <c r="P70" s="202" t="s">
        <v>85</v>
      </c>
      <c r="Q70" s="202"/>
      <c r="R70" s="202"/>
      <c r="S70" s="202"/>
      <c r="T70" s="202"/>
      <c r="U70" s="202"/>
      <c r="V70" s="203" t="str">
        <f>IFERROR(IF($AD$73="Master",INDEX('[1]Graduate School Code_FY2025'!$A$1:$K$1004,MATCH($F$69,'[1]Graduate School Code_FY2025'!$A$1:$A$1004,0),8),IF($AD$73="PhD",INDEX('[1]Graduate School Code_FY2025'!$A$1:$K$1004,MATCH($F$69,'[1]Graduate School Code_FY2025'!$A$1:$A$1004,0),10),"")),"")</f>
        <v/>
      </c>
      <c r="W70" s="203"/>
      <c r="X70" s="203"/>
      <c r="Y70" s="203"/>
      <c r="Z70" s="203"/>
      <c r="AA70" s="203"/>
      <c r="AB70" s="203"/>
      <c r="AC70" s="203"/>
      <c r="AD70" s="244" t="str">
        <f>IFERROR(IF(AND($AD$73="Master",$V$70="mandatory"),HYPERLINK(INDEX('[1]Graduate School Code_FY2025'!$A$2:$K$1004,MATCH($F$69,'[1]Graduate School Code_FY2025'!$A$2:$A$1004,0),9),"Select the supervisor from this Website"),IF(AND($AD$73="PhD",$V$70="mandatory"),HYPERLINK(INDEX('[1]Graduate School Code_FY2025'!$A$2:$K$1004,MATCH($F$69,'[1]Graduate School Code_FY2025'!$A$2:$A$1004,0),11),"Select the supervisor from this Website"),"")),"")</f>
        <v/>
      </c>
      <c r="AE70" s="245"/>
      <c r="AF70" s="245"/>
      <c r="AG70" s="245"/>
      <c r="AH70" s="245"/>
      <c r="AI70" s="245"/>
      <c r="AJ70" s="245"/>
      <c r="AK70" s="246"/>
      <c r="AN70" s="3"/>
      <c r="AO70" s="126"/>
      <c r="AP70" s="3"/>
      <c r="AQ70" s="3"/>
      <c r="AR70" s="3"/>
      <c r="AS70" s="127"/>
      <c r="AT70" s="3"/>
      <c r="AU70" s="3"/>
      <c r="AW70" s="197" t="str">
        <f>IF($F$69="","",_xlfn.XLOOKUP($F$69,'[1]Graduate School Code_FY2025'!$A:$A,'[1]Graduate School Code_FY2025'!ES:ES,,0))</f>
        <v/>
      </c>
      <c r="AX70" s="197" t="str">
        <f>IF($F$69="","",_xlfn.XLOOKUP($F$69,'[1]Graduate School Code_FY2025'!$A:$A,'[1]Graduate School Code_FY2025'!ET:ET,,0))</f>
        <v/>
      </c>
      <c r="AY70" s="197" t="str">
        <f>IF($F$69="","",_xlfn.XLOOKUP($F$69,'[1]Graduate School Code_FY2025'!$A:$A,'[1]Graduate School Code_FY2025'!EU:EU,,0))</f>
        <v/>
      </c>
      <c r="AZ70" s="197" t="str">
        <f>IF($F$69="","",_xlfn.XLOOKUP($F$69,'[1]Graduate School Code_FY2025'!$A:$A,'[1]Graduate School Code_FY2025'!EV:EV,,0))</f>
        <v/>
      </c>
      <c r="BA70" s="197" t="str">
        <f>IF($F$69="","",_xlfn.XLOOKUP($F$69,'[1]Graduate School Code_FY2025'!$A:$A,'[1]Graduate School Code_FY2025'!EW:EW,,0))</f>
        <v/>
      </c>
      <c r="BB70" s="197" t="str">
        <f>IF($F$69="","",_xlfn.XLOOKUP($F$69,'[1]Graduate School Code_FY2025'!$A:$A,'[1]Graduate School Code_FY2025'!EX:EX,,0))</f>
        <v/>
      </c>
      <c r="BC70" s="197" t="str">
        <f>IF($F$69="","",_xlfn.XLOOKUP($F$69,'[1]Graduate School Code_FY2025'!$A:$A,'[1]Graduate School Code_FY2025'!EY:EY,,0))</f>
        <v/>
      </c>
      <c r="BD70" s="197" t="str">
        <f>IF($F$69="","",_xlfn.XLOOKUP($F$69,'[1]Graduate School Code_FY2025'!$A:$A,'[1]Graduate School Code_FY2025'!EZ:EZ,,0))</f>
        <v/>
      </c>
      <c r="BE70" s="197" t="str">
        <f>IF($F$69="","",_xlfn.XLOOKUP($F$69,'[1]Graduate School Code_FY2025'!$A:$A,'[1]Graduate School Code_FY2025'!FA:FA,,0))</f>
        <v/>
      </c>
      <c r="BF70" s="197" t="str">
        <f>IF($F$69="","",_xlfn.XLOOKUP($F$69,'[1]Graduate School Code_FY2025'!$A:$A,'[1]Graduate School Code_FY2025'!FB:FB,,0))</f>
        <v/>
      </c>
      <c r="BG70" s="197" t="str">
        <f>IF($F$69="","",_xlfn.XLOOKUP($F$69,'[1]Graduate School Code_FY2025'!$A:$A,'[1]Graduate School Code_FY2025'!FC:FC,,0))</f>
        <v/>
      </c>
      <c r="BH70" s="197" t="str">
        <f>IF($F$69="","",_xlfn.XLOOKUP($F$69,'[1]Graduate School Code_FY2025'!$A:$A,'[1]Graduate School Code_FY2025'!FD:FD,,0))</f>
        <v/>
      </c>
      <c r="BI70" s="197" t="str">
        <f>IF($F$69="","",_xlfn.XLOOKUP($F$69,'[1]Graduate School Code_FY2025'!$A:$A,'[1]Graduate School Code_FY2025'!FE:FE,,0))</f>
        <v/>
      </c>
      <c r="BJ70" s="197" t="str">
        <f>IF($F$69="","",_xlfn.XLOOKUP($F$69,'[1]Graduate School Code_FY2025'!$A:$A,'[1]Graduate School Code_FY2025'!FF:FF,,0))</f>
        <v/>
      </c>
      <c r="BK70" s="197" t="str">
        <f>IF($F$69="","",_xlfn.XLOOKUP($F$69,'[1]Graduate School Code_FY2025'!$A:$A,'[1]Graduate School Code_FY2025'!FG:FG,,0))</f>
        <v/>
      </c>
      <c r="BL70" s="197" t="str">
        <f>IF($F$69="","",_xlfn.XLOOKUP($F$69,'[1]Graduate School Code_FY2025'!$A:$A,'[1]Graduate School Code_FY2025'!FH:FH,,0))</f>
        <v/>
      </c>
      <c r="BM70" s="197" t="str">
        <f>IF($F$69="","",_xlfn.XLOOKUP($F$69,'[1]Graduate School Code_FY2025'!$A:$A,'[1]Graduate School Code_FY2025'!FI:FI,,0))</f>
        <v/>
      </c>
      <c r="BN70" s="197" t="str">
        <f>IF($F$69="","",_xlfn.XLOOKUP($F$69,'[1]Graduate School Code_FY2025'!$A:$A,'[1]Graduate School Code_FY2025'!FJ:FJ,,0))</f>
        <v/>
      </c>
      <c r="BO70" s="197" t="str">
        <f>IF($F$69="","",_xlfn.XLOOKUP($F$69,'[1]Graduate School Code_FY2025'!$A:$A,'[1]Graduate School Code_FY2025'!FK:FK,,0))</f>
        <v/>
      </c>
      <c r="BP70" s="197" t="str">
        <f>IF($F$69="","",_xlfn.XLOOKUP($F$69,'[1]Graduate School Code_FY2025'!$A:$A,'[1]Graduate School Code_FY2025'!FL:FL,,0))</f>
        <v/>
      </c>
      <c r="BQ70" s="197" t="str">
        <f>IF($F$69="","",_xlfn.XLOOKUP($F$69,'[1]Graduate School Code_FY2025'!$A:$A,'[1]Graduate School Code_FY2025'!FM:FM,,0))</f>
        <v/>
      </c>
      <c r="BR70" s="197" t="str">
        <f>IF($F$69="","",_xlfn.XLOOKUP($F$69,'[1]Graduate School Code_FY2025'!$A:$A,'[1]Graduate School Code_FY2025'!FN:FN,,0))</f>
        <v/>
      </c>
      <c r="BS70" s="197" t="str">
        <f>IF($F$69="","",_xlfn.XLOOKUP($F$69,'[1]Graduate School Code_FY2025'!$A:$A,'[1]Graduate School Code_FY2025'!FO:FO,,0))</f>
        <v/>
      </c>
      <c r="BT70" s="197" t="str">
        <f>IF($F$69="","",_xlfn.XLOOKUP($F$69,'[1]Graduate School Code_FY2025'!$A:$A,'[1]Graduate School Code_FY2025'!FP:FP,,0))</f>
        <v/>
      </c>
      <c r="BU70" s="197" t="str">
        <f>IF($F$69="","",_xlfn.XLOOKUP($F$69,'[1]Graduate School Code_FY2025'!$A:$A,'[1]Graduate School Code_FY2025'!FQ:FQ,,0))</f>
        <v/>
      </c>
      <c r="BV70" s="197" t="str">
        <f>IF($F$69="","",_xlfn.XLOOKUP($F$69,'[1]Graduate School Code_FY2025'!$A:$A,'[1]Graduate School Code_FY2025'!FR:FR,,0))</f>
        <v/>
      </c>
      <c r="BW70" s="197" t="str">
        <f>IF($F$69="","",_xlfn.XLOOKUP($F$69,'[1]Graduate School Code_FY2025'!$A:$A,'[1]Graduate School Code_FY2025'!FS:FS,,0))</f>
        <v/>
      </c>
      <c r="BX70" s="197" t="str">
        <f>IF($F$69="","",_xlfn.XLOOKUP($F$69,'[1]Graduate School Code_FY2025'!$A:$A,'[1]Graduate School Code_FY2025'!FT:FT,,0))</f>
        <v/>
      </c>
      <c r="BY70" s="197" t="str">
        <f>IF($F$69="","",_xlfn.XLOOKUP($F$69,'[1]Graduate School Code_FY2025'!$A:$A,'[1]Graduate School Code_FY2025'!FU:FU,,0))</f>
        <v/>
      </c>
      <c r="BZ70" s="197" t="str">
        <f>IF($F$69="","",_xlfn.XLOOKUP($F$69,'[1]Graduate School Code_FY2025'!$A:$A,'[1]Graduate School Code_FY2025'!FV:FV,,0))</f>
        <v/>
      </c>
      <c r="CA70" s="197" t="str">
        <f>IF($F$69="","",_xlfn.XLOOKUP($F$69,'[1]Graduate School Code_FY2025'!$A:$A,'[1]Graduate School Code_FY2025'!FW:FW,,0))</f>
        <v/>
      </c>
      <c r="CB70" s="197" t="str">
        <f>IF($F$69="","",_xlfn.XLOOKUP($F$69,'[1]Graduate School Code_FY2025'!$A:$A,'[1]Graduate School Code_FY2025'!FX:FX,,0))</f>
        <v/>
      </c>
      <c r="CC70" s="197" t="str">
        <f>IF($F$69="","",_xlfn.XLOOKUP($F$69,'[1]Graduate School Code_FY2025'!$A:$A,'[1]Graduate School Code_FY2025'!FY:FY,,0))</f>
        <v/>
      </c>
      <c r="CD70" s="197" t="str">
        <f>IF($F$69="","",_xlfn.XLOOKUP($F$69,'[1]Graduate School Code_FY2025'!$A:$A,'[1]Graduate School Code_FY2025'!FZ:FZ,,0))</f>
        <v/>
      </c>
      <c r="CE70" s="197" t="str">
        <f>IF($F$69="","",_xlfn.XLOOKUP($F$69,'[1]Graduate School Code_FY2025'!$A:$A,'[1]Graduate School Code_FY2025'!GA:GA,,0))</f>
        <v/>
      </c>
      <c r="CF70" s="197" t="str">
        <f>IF($F$69="","",_xlfn.XLOOKUP($F$69,'[1]Graduate School Code_FY2025'!$A:$A,'[1]Graduate School Code_FY2025'!GB:GB,,0))</f>
        <v/>
      </c>
      <c r="CG70" s="197" t="str">
        <f>IF($F$69="","",_xlfn.XLOOKUP($F$69,'[1]Graduate School Code_FY2025'!$A:$A,'[1]Graduate School Code_FY2025'!GC:GC,,0))</f>
        <v/>
      </c>
      <c r="CH70" s="197" t="str">
        <f>IF($F$69="","",_xlfn.XLOOKUP($F$69,'[1]Graduate School Code_FY2025'!$A:$A,'[1]Graduate School Code_FY2025'!GD:GD,,0))</f>
        <v/>
      </c>
      <c r="CI70" s="197" t="str">
        <f>IF($F$69="","",_xlfn.XLOOKUP($F$69,'[1]Graduate School Code_FY2025'!$A:$A,'[1]Graduate School Code_FY2025'!GE:GE,,0))</f>
        <v/>
      </c>
      <c r="CJ70" s="197" t="str">
        <f>IF($F$69="","",_xlfn.XLOOKUP($F$69,'[1]Graduate School Code_FY2025'!$A:$A,'[1]Graduate School Code_FY2025'!GF:GF,,0))</f>
        <v/>
      </c>
      <c r="CK70" s="197" t="str">
        <f>IF($F$69="","",_xlfn.XLOOKUP($F$69,'[1]Graduate School Code_FY2025'!$A:$A,'[1]Graduate School Code_FY2025'!GG:GG,,0))</f>
        <v/>
      </c>
      <c r="CL70" s="197" t="str">
        <f>IF($F$69="","",_xlfn.XLOOKUP($F$69,'[1]Graduate School Code_FY2025'!$A:$A,'[1]Graduate School Code_FY2025'!GH:GH,,0))</f>
        <v/>
      </c>
      <c r="CM70" s="197" t="str">
        <f>IF($F$69="","",_xlfn.XLOOKUP($F$69,'[1]Graduate School Code_FY2025'!$A:$A,'[1]Graduate School Code_FY2025'!GI:GI,,0))</f>
        <v/>
      </c>
      <c r="CN70" s="197" t="str">
        <f>IF($F$69="","",_xlfn.XLOOKUP($F$69,'[1]Graduate School Code_FY2025'!$A:$A,'[1]Graduate School Code_FY2025'!GJ:GJ,,0))</f>
        <v/>
      </c>
      <c r="CO70" s="197" t="str">
        <f>IF($F$69="","",_xlfn.XLOOKUP($F$69,'[1]Graduate School Code_FY2025'!$A:$A,'[1]Graduate School Code_FY2025'!GK:GK,,0))</f>
        <v/>
      </c>
      <c r="CP70" s="197" t="str">
        <f>IF($F$69="","",_xlfn.XLOOKUP($F$69,'[1]Graduate School Code_FY2025'!$A:$A,'[1]Graduate School Code_FY2025'!GL:GL,,0))</f>
        <v/>
      </c>
      <c r="CQ70" s="197" t="str">
        <f>IF($F$69="","",_xlfn.XLOOKUP($F$69,'[1]Graduate School Code_FY2025'!$A:$A,'[1]Graduate School Code_FY2025'!GM:GM,,0))</f>
        <v/>
      </c>
      <c r="CR70" s="197" t="str">
        <f>IF($F$69="","",_xlfn.XLOOKUP($F$69,'[1]Graduate School Code_FY2025'!$A:$A,'[1]Graduate School Code_FY2025'!GN:GN,,0))</f>
        <v/>
      </c>
      <c r="CS70" s="197" t="str">
        <f>IF($F$69="","",_xlfn.XLOOKUP($F$69,'[1]Graduate School Code_FY2025'!$A:$A,'[1]Graduate School Code_FY2025'!GO:GO,,0))</f>
        <v/>
      </c>
      <c r="CT70" s="207" t="str">
        <f>IF($F$69="","",_xlfn.XLOOKUP($F$69,'[1]Graduate School Code_FY2025'!$A:$A,'[1]Graduate School Code_FY2025'!GP:GP,,0))</f>
        <v/>
      </c>
    </row>
    <row r="71" spans="2:185" ht="16" hidden="1" customHeight="1">
      <c r="B71" s="208" t="s">
        <v>86</v>
      </c>
      <c r="C71" s="200"/>
      <c r="D71" s="200"/>
      <c r="E71" s="200"/>
      <c r="F71" s="200"/>
      <c r="G71" s="200" t="s">
        <v>95</v>
      </c>
      <c r="H71" s="200"/>
      <c r="I71" s="200"/>
      <c r="J71" s="200"/>
      <c r="K71" s="200"/>
      <c r="L71" s="200"/>
      <c r="M71" s="200"/>
      <c r="N71" s="200"/>
      <c r="O71" s="200"/>
      <c r="P71" s="200" t="s">
        <v>88</v>
      </c>
      <c r="Q71" s="200"/>
      <c r="R71" s="200"/>
      <c r="S71" s="200"/>
      <c r="T71" s="200"/>
      <c r="U71" s="200"/>
      <c r="V71" s="200" t="s">
        <v>96</v>
      </c>
      <c r="W71" s="200"/>
      <c r="X71" s="200"/>
      <c r="Y71" s="200"/>
      <c r="Z71" s="200" t="s">
        <v>97</v>
      </c>
      <c r="AA71" s="200"/>
      <c r="AB71" s="200"/>
      <c r="AC71" s="200"/>
      <c r="AD71" s="200" t="s">
        <v>98</v>
      </c>
      <c r="AE71" s="200"/>
      <c r="AF71" s="200"/>
      <c r="AG71" s="200"/>
      <c r="AH71" s="210" t="s">
        <v>99</v>
      </c>
      <c r="AI71" s="211"/>
      <c r="AJ71" s="211"/>
      <c r="AK71" s="212"/>
      <c r="AN71" s="3"/>
      <c r="AO71" s="126"/>
      <c r="AP71" s="3"/>
      <c r="AQ71" s="3"/>
      <c r="AR71" s="3"/>
      <c r="AS71" s="127"/>
      <c r="AT71" s="3"/>
      <c r="AU71" s="3"/>
    </row>
    <row r="72" spans="2:185" s="176" customFormat="1" ht="16" hidden="1" customHeight="1">
      <c r="B72" s="208"/>
      <c r="C72" s="200"/>
      <c r="D72" s="200"/>
      <c r="E72" s="200"/>
      <c r="F72" s="200"/>
      <c r="G72" s="200"/>
      <c r="H72" s="200"/>
      <c r="I72" s="200"/>
      <c r="J72" s="200"/>
      <c r="K72" s="200"/>
      <c r="L72" s="200"/>
      <c r="M72" s="200"/>
      <c r="N72" s="200"/>
      <c r="O72" s="200"/>
      <c r="P72" s="200"/>
      <c r="Q72" s="200"/>
      <c r="R72" s="200"/>
      <c r="S72" s="200"/>
      <c r="T72" s="200"/>
      <c r="U72" s="200"/>
      <c r="V72" s="200"/>
      <c r="W72" s="200"/>
      <c r="X72" s="200"/>
      <c r="Y72" s="200"/>
      <c r="Z72" s="200"/>
      <c r="AA72" s="200"/>
      <c r="AB72" s="200"/>
      <c r="AC72" s="200"/>
      <c r="AD72" s="200"/>
      <c r="AE72" s="200"/>
      <c r="AF72" s="200"/>
      <c r="AG72" s="200"/>
      <c r="AH72" s="213"/>
      <c r="AI72" s="214"/>
      <c r="AJ72" s="214"/>
      <c r="AK72" s="215"/>
      <c r="AN72" s="3"/>
      <c r="AO72" s="126"/>
      <c r="AP72" s="3"/>
      <c r="AQ72" s="3"/>
      <c r="AR72" s="3"/>
      <c r="AS72" s="127"/>
      <c r="AT72" s="3"/>
      <c r="AU72" s="3"/>
      <c r="AV72" s="107"/>
      <c r="CT72" s="216"/>
    </row>
    <row r="73" spans="2:185" ht="16" hidden="1" customHeight="1">
      <c r="B73" s="217" t="str">
        <f>IF(F69="","",_xlfn.XLOOKUP(F69,'[1]Graduate School Code_FY2025'!A:A,'[1]Graduate School Code_FY2025'!B:B,,0))</f>
        <v/>
      </c>
      <c r="C73" s="218"/>
      <c r="D73" s="218"/>
      <c r="E73" s="218"/>
      <c r="F73" s="218"/>
      <c r="G73" s="219" t="str">
        <f>IF(F69="","",_xlfn.XLOOKUP(F69,'[1]Graduate School Code_FY2025'!A:A,'[1]Graduate School Code_FY2025'!C:C,,0))</f>
        <v/>
      </c>
      <c r="H73" s="219"/>
      <c r="I73" s="219"/>
      <c r="J73" s="219"/>
      <c r="K73" s="219"/>
      <c r="L73" s="219"/>
      <c r="M73" s="219"/>
      <c r="N73" s="219"/>
      <c r="O73" s="219"/>
      <c r="P73" s="220" t="str">
        <f>IF(F69="","",_xlfn.XLOOKUP(F69,'[1]Graduate School Code_FY2025'!A:A,'[1]Graduate School Code_FY2025'!D:D,,0))</f>
        <v/>
      </c>
      <c r="Q73" s="220"/>
      <c r="R73" s="220"/>
      <c r="S73" s="220"/>
      <c r="T73" s="220"/>
      <c r="U73" s="220"/>
      <c r="V73" s="220" t="str">
        <f>IF(F69="","",_xlfn.XLOOKUP(F69,'[1]Graduate School Code_FY2025'!A:A,'[1]Graduate School Code_FY2025'!E:E,,0))</f>
        <v/>
      </c>
      <c r="W73" s="220"/>
      <c r="X73" s="220"/>
      <c r="Y73" s="220"/>
      <c r="Z73" s="220" t="str">
        <f>IF(F69="","",_xlfn.XLOOKUP(F69,'[1]Graduate School Code_FY2025'!A:A,'[1]Graduate School Code_FY2025'!F:F,,0))</f>
        <v/>
      </c>
      <c r="AA73" s="220"/>
      <c r="AB73" s="220"/>
      <c r="AC73" s="220"/>
      <c r="AD73" s="221"/>
      <c r="AE73" s="221"/>
      <c r="AF73" s="221"/>
      <c r="AG73" s="221"/>
      <c r="AH73" s="224"/>
      <c r="AI73" s="224"/>
      <c r="AJ73" s="224"/>
      <c r="AK73" s="225"/>
      <c r="AN73" s="3"/>
      <c r="AO73" s="126"/>
      <c r="AP73" s="3"/>
      <c r="AQ73" s="3"/>
      <c r="AR73" s="3"/>
      <c r="AS73" s="127"/>
      <c r="AT73" s="3"/>
      <c r="AU73" s="3"/>
    </row>
    <row r="74" spans="2:185" ht="16" hidden="1" customHeight="1">
      <c r="B74" s="217"/>
      <c r="C74" s="218"/>
      <c r="D74" s="218"/>
      <c r="E74" s="218"/>
      <c r="F74" s="218"/>
      <c r="G74" s="219"/>
      <c r="H74" s="219"/>
      <c r="I74" s="219"/>
      <c r="J74" s="219"/>
      <c r="K74" s="219"/>
      <c r="L74" s="219"/>
      <c r="M74" s="219"/>
      <c r="N74" s="219"/>
      <c r="O74" s="219"/>
      <c r="P74" s="220"/>
      <c r="Q74" s="220"/>
      <c r="R74" s="220"/>
      <c r="S74" s="220"/>
      <c r="T74" s="220"/>
      <c r="U74" s="220"/>
      <c r="V74" s="220"/>
      <c r="W74" s="220"/>
      <c r="X74" s="220"/>
      <c r="Y74" s="220"/>
      <c r="Z74" s="220"/>
      <c r="AA74" s="220"/>
      <c r="AB74" s="220"/>
      <c r="AC74" s="220"/>
      <c r="AD74" s="221"/>
      <c r="AE74" s="221"/>
      <c r="AF74" s="221"/>
      <c r="AG74" s="221"/>
      <c r="AH74" s="224"/>
      <c r="AI74" s="224"/>
      <c r="AJ74" s="224"/>
      <c r="AK74" s="225"/>
      <c r="AN74" s="3"/>
      <c r="AO74" s="126"/>
      <c r="AP74" s="3"/>
      <c r="AQ74" s="3"/>
      <c r="AR74" s="3"/>
      <c r="AS74" s="127"/>
      <c r="AT74" s="3"/>
      <c r="AU74" s="3"/>
    </row>
    <row r="75" spans="2:185" ht="16" hidden="1" customHeight="1">
      <c r="B75" s="217"/>
      <c r="C75" s="218"/>
      <c r="D75" s="218"/>
      <c r="E75" s="218"/>
      <c r="F75" s="218"/>
      <c r="G75" s="219"/>
      <c r="H75" s="219"/>
      <c r="I75" s="219"/>
      <c r="J75" s="219"/>
      <c r="K75" s="219"/>
      <c r="L75" s="219"/>
      <c r="M75" s="219"/>
      <c r="N75" s="219"/>
      <c r="O75" s="219"/>
      <c r="P75" s="220"/>
      <c r="Q75" s="220"/>
      <c r="R75" s="220"/>
      <c r="S75" s="220"/>
      <c r="T75" s="220"/>
      <c r="U75" s="220"/>
      <c r="V75" s="220"/>
      <c r="W75" s="220"/>
      <c r="X75" s="220"/>
      <c r="Y75" s="220"/>
      <c r="Z75" s="220"/>
      <c r="AA75" s="220"/>
      <c r="AB75" s="220"/>
      <c r="AC75" s="220"/>
      <c r="AD75" s="221"/>
      <c r="AE75" s="221"/>
      <c r="AF75" s="221"/>
      <c r="AG75" s="221"/>
      <c r="AH75" s="224"/>
      <c r="AI75" s="224"/>
      <c r="AJ75" s="224"/>
      <c r="AK75" s="225"/>
      <c r="AN75" s="3"/>
      <c r="AO75" s="126"/>
      <c r="AP75" s="3"/>
      <c r="AQ75" s="3"/>
      <c r="AR75" s="3"/>
      <c r="AS75" s="127"/>
      <c r="AT75" s="3"/>
      <c r="AU75" s="3"/>
    </row>
    <row r="76" spans="2:185" ht="16" hidden="1" customHeight="1">
      <c r="B76" s="217"/>
      <c r="C76" s="218"/>
      <c r="D76" s="218"/>
      <c r="E76" s="218"/>
      <c r="F76" s="218"/>
      <c r="G76" s="219"/>
      <c r="H76" s="219"/>
      <c r="I76" s="219"/>
      <c r="J76" s="219"/>
      <c r="K76" s="219"/>
      <c r="L76" s="219"/>
      <c r="M76" s="219"/>
      <c r="N76" s="219"/>
      <c r="O76" s="219"/>
      <c r="P76" s="220"/>
      <c r="Q76" s="220"/>
      <c r="R76" s="220"/>
      <c r="S76" s="220"/>
      <c r="T76" s="220"/>
      <c r="U76" s="220"/>
      <c r="V76" s="220"/>
      <c r="W76" s="220"/>
      <c r="X76" s="220"/>
      <c r="Y76" s="220"/>
      <c r="Z76" s="220"/>
      <c r="AA76" s="220"/>
      <c r="AB76" s="220"/>
      <c r="AC76" s="220"/>
      <c r="AD76" s="221"/>
      <c r="AE76" s="221"/>
      <c r="AF76" s="221"/>
      <c r="AG76" s="221"/>
      <c r="AH76" s="224"/>
      <c r="AI76" s="224"/>
      <c r="AJ76" s="224"/>
      <c r="AK76" s="225"/>
      <c r="AN76" s="3"/>
      <c r="AO76" s="126"/>
      <c r="AP76" s="3"/>
      <c r="AQ76" s="3"/>
      <c r="AR76" s="3"/>
      <c r="AS76" s="127"/>
      <c r="AT76" s="3"/>
      <c r="AU76" s="3"/>
    </row>
    <row r="77" spans="2:185" ht="16" hidden="1" customHeight="1">
      <c r="B77" s="217"/>
      <c r="C77" s="218"/>
      <c r="D77" s="218"/>
      <c r="E77" s="218"/>
      <c r="F77" s="218"/>
      <c r="G77" s="219"/>
      <c r="H77" s="219"/>
      <c r="I77" s="219"/>
      <c r="J77" s="219"/>
      <c r="K77" s="219"/>
      <c r="L77" s="219"/>
      <c r="M77" s="219"/>
      <c r="N77" s="219"/>
      <c r="O77" s="219"/>
      <c r="P77" s="220"/>
      <c r="Q77" s="220"/>
      <c r="R77" s="220"/>
      <c r="S77" s="220"/>
      <c r="T77" s="220"/>
      <c r="U77" s="220"/>
      <c r="V77" s="220"/>
      <c r="W77" s="220"/>
      <c r="X77" s="220"/>
      <c r="Y77" s="220"/>
      <c r="Z77" s="220"/>
      <c r="AA77" s="220"/>
      <c r="AB77" s="220"/>
      <c r="AC77" s="220"/>
      <c r="AD77" s="221"/>
      <c r="AE77" s="221"/>
      <c r="AF77" s="221"/>
      <c r="AG77" s="221"/>
      <c r="AH77" s="224"/>
      <c r="AI77" s="224"/>
      <c r="AJ77" s="224"/>
      <c r="AK77" s="225"/>
      <c r="AN77" s="3"/>
      <c r="AO77" s="126"/>
      <c r="AP77" s="3"/>
      <c r="AQ77" s="3"/>
      <c r="AR77" s="3"/>
      <c r="AS77" s="127"/>
      <c r="AT77" s="3"/>
      <c r="AU77" s="3"/>
    </row>
    <row r="78" spans="2:185" ht="16" hidden="1" customHeight="1">
      <c r="B78" s="226" t="s">
        <v>100</v>
      </c>
      <c r="C78" s="227"/>
      <c r="D78" s="227"/>
      <c r="E78" s="227"/>
      <c r="F78" s="228"/>
      <c r="G78" s="248"/>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9"/>
      <c r="AL78" s="145"/>
      <c r="AM78" s="145"/>
      <c r="AN78" s="3"/>
      <c r="AO78" s="126"/>
      <c r="AP78" s="3"/>
      <c r="AQ78" s="3"/>
      <c r="AR78" s="3"/>
      <c r="AS78" s="127"/>
      <c r="AT78" s="3"/>
      <c r="AU78" s="3"/>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c r="CR78" s="112"/>
      <c r="CS78" s="112"/>
      <c r="CT78" s="185"/>
      <c r="CU78" s="112"/>
      <c r="CV78" s="112"/>
      <c r="CW78" s="112"/>
      <c r="CX78" s="112"/>
      <c r="CY78" s="112"/>
      <c r="CZ78" s="112"/>
      <c r="DA78" s="112"/>
      <c r="DB78" s="112"/>
      <c r="DC78" s="112"/>
      <c r="DD78" s="112"/>
      <c r="DE78" s="112"/>
      <c r="DF78" s="112"/>
      <c r="DG78" s="112"/>
      <c r="DH78" s="112"/>
      <c r="DI78" s="112"/>
      <c r="DJ78" s="112"/>
      <c r="DK78" s="112"/>
      <c r="DL78" s="112"/>
      <c r="DM78" s="112"/>
      <c r="DN78" s="112"/>
      <c r="DO78" s="112"/>
      <c r="DP78" s="112"/>
      <c r="DQ78" s="112"/>
      <c r="DR78" s="112"/>
      <c r="DS78" s="112"/>
      <c r="DT78" s="112"/>
      <c r="DU78" s="112"/>
      <c r="DV78" s="112"/>
      <c r="DW78" s="112"/>
      <c r="DX78" s="112"/>
      <c r="DY78" s="112"/>
      <c r="DZ78" s="112"/>
      <c r="EA78" s="112"/>
      <c r="EB78" s="112"/>
      <c r="EC78" s="112"/>
      <c r="ED78" s="112"/>
      <c r="EE78" s="112"/>
      <c r="EF78" s="112"/>
      <c r="EG78" s="112"/>
      <c r="EH78" s="112"/>
      <c r="EI78" s="112"/>
      <c r="EJ78" s="112"/>
      <c r="EK78" s="112"/>
      <c r="EL78" s="112"/>
      <c r="EM78" s="112"/>
      <c r="EN78" s="112"/>
      <c r="EO78" s="112"/>
      <c r="EP78" s="112"/>
      <c r="EQ78" s="112"/>
      <c r="ER78" s="112"/>
    </row>
    <row r="79" spans="2:185" ht="16" hidden="1" customHeight="1">
      <c r="B79" s="231"/>
      <c r="C79" s="232"/>
      <c r="D79" s="232"/>
      <c r="E79" s="232"/>
      <c r="F79" s="233"/>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0"/>
      <c r="AI79" s="250"/>
      <c r="AJ79" s="250"/>
      <c r="AK79" s="251"/>
      <c r="AL79" s="145"/>
      <c r="AM79" s="145"/>
      <c r="AN79" s="3"/>
      <c r="AO79" s="126"/>
      <c r="AP79" s="3"/>
      <c r="AQ79" s="3"/>
      <c r="AR79" s="3"/>
      <c r="AS79" s="127"/>
      <c r="AT79" s="3"/>
      <c r="AU79" s="3"/>
      <c r="AW79" s="112"/>
      <c r="AX79" s="112"/>
      <c r="AY79" s="112"/>
      <c r="AZ79" s="112"/>
      <c r="BA79" s="112"/>
      <c r="BB79" s="112"/>
      <c r="BC79" s="112"/>
      <c r="BD79" s="112"/>
      <c r="BE79" s="112"/>
      <c r="BF79" s="112"/>
      <c r="BG79" s="112"/>
      <c r="BH79" s="112"/>
      <c r="BI79" s="112"/>
      <c r="BJ79" s="112"/>
      <c r="BK79" s="112"/>
      <c r="BL79" s="112"/>
      <c r="BM79" s="112"/>
      <c r="BN79" s="112"/>
      <c r="BO79" s="112"/>
      <c r="BP79" s="112"/>
      <c r="BQ79" s="112"/>
      <c r="BR79" s="112"/>
      <c r="BS79" s="112"/>
      <c r="BT79" s="112"/>
      <c r="BU79" s="112"/>
      <c r="BV79" s="112"/>
      <c r="BW79" s="112"/>
      <c r="BX79" s="112"/>
      <c r="BY79" s="112"/>
      <c r="BZ79" s="112"/>
      <c r="CA79" s="112"/>
      <c r="CB79" s="112"/>
      <c r="CC79" s="112"/>
      <c r="CD79" s="112"/>
      <c r="CE79" s="112"/>
      <c r="CF79" s="112"/>
      <c r="CG79" s="112"/>
      <c r="CH79" s="112"/>
      <c r="CI79" s="112"/>
      <c r="CJ79" s="112"/>
      <c r="CK79" s="112"/>
      <c r="CL79" s="112"/>
      <c r="CM79" s="112"/>
      <c r="CN79" s="112"/>
      <c r="CO79" s="112"/>
      <c r="CP79" s="112"/>
      <c r="CQ79" s="112"/>
      <c r="CR79" s="112"/>
      <c r="CS79" s="112"/>
      <c r="CT79" s="185"/>
      <c r="CU79" s="112"/>
      <c r="CV79" s="112"/>
      <c r="CW79" s="112"/>
      <c r="CX79" s="112"/>
      <c r="CY79" s="112"/>
      <c r="CZ79" s="112"/>
      <c r="DA79" s="112"/>
      <c r="DB79" s="112"/>
      <c r="DC79" s="112"/>
      <c r="DD79" s="112"/>
      <c r="DE79" s="112"/>
      <c r="DF79" s="112"/>
      <c r="DG79" s="112"/>
      <c r="DH79" s="112"/>
      <c r="DI79" s="112"/>
      <c r="DJ79" s="112"/>
      <c r="DK79" s="112"/>
      <c r="DL79" s="112"/>
      <c r="DM79" s="112"/>
      <c r="DN79" s="112"/>
      <c r="DO79" s="112"/>
      <c r="DP79" s="112"/>
      <c r="DQ79" s="112"/>
      <c r="DR79" s="112"/>
      <c r="DS79" s="112"/>
      <c r="DT79" s="112"/>
      <c r="DU79" s="112"/>
      <c r="DV79" s="112"/>
      <c r="DW79" s="112"/>
      <c r="DX79" s="112"/>
      <c r="DY79" s="112"/>
      <c r="DZ79" s="112"/>
      <c r="EA79" s="112"/>
      <c r="EB79" s="112"/>
      <c r="EC79" s="112"/>
      <c r="ED79" s="112"/>
      <c r="EE79" s="112"/>
      <c r="EF79" s="112"/>
      <c r="EG79" s="112"/>
      <c r="EH79" s="112"/>
      <c r="EI79" s="112"/>
      <c r="EJ79" s="112"/>
      <c r="EK79" s="112"/>
      <c r="EL79" s="112"/>
      <c r="EM79" s="112"/>
      <c r="EN79" s="112"/>
      <c r="EO79" s="112"/>
      <c r="EP79" s="112"/>
      <c r="EQ79" s="112"/>
      <c r="ER79" s="112"/>
    </row>
    <row r="80" spans="2:185" ht="16" hidden="1" customHeight="1">
      <c r="B80" s="231"/>
      <c r="C80" s="232"/>
      <c r="D80" s="232"/>
      <c r="E80" s="232"/>
      <c r="F80" s="233"/>
      <c r="G80" s="250"/>
      <c r="H80" s="250"/>
      <c r="I80" s="250"/>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1"/>
      <c r="AL80" s="145"/>
      <c r="AM80" s="145"/>
      <c r="AN80" s="3"/>
      <c r="AO80" s="126"/>
      <c r="AP80" s="3"/>
      <c r="AQ80" s="3"/>
      <c r="AR80" s="3"/>
      <c r="AS80" s="127"/>
      <c r="AT80" s="3"/>
      <c r="AU80" s="3"/>
      <c r="AW80" s="112"/>
      <c r="AX80" s="112"/>
      <c r="AY80" s="112"/>
      <c r="AZ80" s="112"/>
      <c r="BA80" s="112"/>
      <c r="BB80" s="112"/>
      <c r="BC80" s="112"/>
      <c r="BD80" s="112"/>
      <c r="BE80" s="112"/>
      <c r="BF80" s="112"/>
      <c r="BG80" s="112"/>
      <c r="BH80" s="112"/>
      <c r="BI80" s="112"/>
      <c r="BJ80" s="112"/>
      <c r="BK80" s="112"/>
      <c r="BL80" s="112"/>
      <c r="BM80" s="112"/>
      <c r="BN80" s="112"/>
      <c r="BO80" s="112"/>
      <c r="BP80" s="112"/>
      <c r="BQ80" s="112"/>
      <c r="BR80" s="112"/>
      <c r="BS80" s="112"/>
      <c r="BT80" s="112"/>
      <c r="BU80" s="112"/>
      <c r="BV80" s="112"/>
      <c r="BW80" s="112"/>
      <c r="BX80" s="112"/>
      <c r="BY80" s="112"/>
      <c r="BZ80" s="112"/>
      <c r="CA80" s="112"/>
      <c r="CB80" s="112"/>
      <c r="CC80" s="112"/>
      <c r="CD80" s="112"/>
      <c r="CE80" s="112"/>
      <c r="CF80" s="112"/>
      <c r="CG80" s="112"/>
      <c r="CH80" s="112"/>
      <c r="CI80" s="112"/>
      <c r="CJ80" s="112"/>
      <c r="CK80" s="112"/>
      <c r="CL80" s="112"/>
      <c r="CM80" s="112"/>
      <c r="CN80" s="112"/>
      <c r="CO80" s="112"/>
      <c r="CP80" s="112"/>
      <c r="CQ80" s="112"/>
      <c r="CR80" s="112"/>
      <c r="CS80" s="112"/>
      <c r="CT80" s="185"/>
      <c r="CU80" s="112"/>
      <c r="CV80" s="112"/>
      <c r="CW80" s="112"/>
      <c r="CX80" s="112"/>
      <c r="CY80" s="112"/>
      <c r="CZ80" s="112"/>
      <c r="DA80" s="112"/>
      <c r="DB80" s="112"/>
      <c r="DC80" s="112"/>
      <c r="DD80" s="112"/>
      <c r="DE80" s="112"/>
      <c r="DF80" s="112"/>
      <c r="DG80" s="112"/>
      <c r="DH80" s="112"/>
      <c r="DI80" s="112"/>
      <c r="DJ80" s="112"/>
      <c r="DK80" s="112"/>
      <c r="DL80" s="112"/>
      <c r="DM80" s="112"/>
      <c r="DN80" s="112"/>
      <c r="DO80" s="112"/>
      <c r="DP80" s="112"/>
      <c r="DQ80" s="112"/>
      <c r="DR80" s="112"/>
      <c r="DS80" s="112"/>
      <c r="DT80" s="112"/>
      <c r="DU80" s="112"/>
      <c r="DV80" s="112"/>
      <c r="DW80" s="112"/>
      <c r="DX80" s="112"/>
      <c r="DY80" s="112"/>
      <c r="DZ80" s="112"/>
      <c r="EA80" s="112"/>
      <c r="EB80" s="112"/>
      <c r="EC80" s="112"/>
      <c r="ED80" s="112"/>
      <c r="EE80" s="112"/>
      <c r="EF80" s="112"/>
      <c r="EG80" s="112"/>
      <c r="EH80" s="112"/>
      <c r="EI80" s="112"/>
      <c r="EJ80" s="112"/>
      <c r="EK80" s="112"/>
      <c r="EL80" s="112"/>
      <c r="EM80" s="112"/>
      <c r="EN80" s="112"/>
      <c r="EO80" s="112"/>
      <c r="EP80" s="112"/>
      <c r="EQ80" s="112"/>
      <c r="ER80" s="112"/>
    </row>
    <row r="81" spans="2:148" ht="16" hidden="1" customHeight="1">
      <c r="B81" s="236"/>
      <c r="C81" s="237"/>
      <c r="D81" s="237"/>
      <c r="E81" s="237"/>
      <c r="F81" s="238"/>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3"/>
      <c r="AL81" s="145"/>
      <c r="AM81" s="145"/>
      <c r="AN81" s="3"/>
      <c r="AO81" s="126"/>
      <c r="AP81" s="3"/>
      <c r="AQ81" s="3"/>
      <c r="AR81" s="3"/>
      <c r="AS81" s="127"/>
      <c r="AT81" s="3"/>
      <c r="AU81" s="3"/>
      <c r="AW81" s="112"/>
      <c r="AX81" s="112"/>
      <c r="AY81" s="112"/>
      <c r="AZ81" s="112"/>
      <c r="BA81" s="112"/>
      <c r="BB81" s="112"/>
      <c r="BC81" s="112"/>
      <c r="BD81" s="112"/>
      <c r="BE81" s="112"/>
      <c r="BF81" s="112"/>
      <c r="BG81" s="112"/>
      <c r="BH81" s="112"/>
      <c r="BI81" s="112"/>
      <c r="BJ81" s="112"/>
      <c r="BK81" s="112"/>
      <c r="BL81" s="112"/>
      <c r="BM81" s="112"/>
      <c r="BN81" s="112"/>
      <c r="BO81" s="112"/>
      <c r="BP81" s="112"/>
      <c r="BQ81" s="112"/>
      <c r="BR81" s="112"/>
      <c r="BS81" s="112"/>
      <c r="BT81" s="112"/>
      <c r="BU81" s="112"/>
      <c r="BV81" s="112"/>
      <c r="BW81" s="112"/>
      <c r="BX81" s="112"/>
      <c r="BY81" s="112"/>
      <c r="BZ81" s="112"/>
      <c r="CA81" s="112"/>
      <c r="CB81" s="112"/>
      <c r="CC81" s="112"/>
      <c r="CD81" s="112"/>
      <c r="CE81" s="112"/>
      <c r="CF81" s="112"/>
      <c r="CG81" s="112"/>
      <c r="CH81" s="112"/>
      <c r="CI81" s="112"/>
      <c r="CJ81" s="112"/>
      <c r="CK81" s="112"/>
      <c r="CL81" s="112"/>
      <c r="CM81" s="112"/>
      <c r="CN81" s="112"/>
      <c r="CO81" s="112"/>
      <c r="CP81" s="112"/>
      <c r="CQ81" s="112"/>
      <c r="CR81" s="112"/>
      <c r="CS81" s="112"/>
      <c r="CT81" s="185"/>
      <c r="CU81" s="112"/>
      <c r="CV81" s="112"/>
      <c r="CW81" s="112"/>
      <c r="CX81" s="112"/>
      <c r="CY81" s="112"/>
      <c r="CZ81" s="112"/>
      <c r="DA81" s="112"/>
      <c r="DB81" s="112"/>
      <c r="DC81" s="112"/>
      <c r="DD81" s="112"/>
      <c r="DE81" s="112"/>
      <c r="DF81" s="112"/>
      <c r="DG81" s="112"/>
      <c r="DH81" s="112"/>
      <c r="DI81" s="112"/>
      <c r="DJ81" s="112"/>
      <c r="DK81" s="112"/>
      <c r="DL81" s="112"/>
      <c r="DM81" s="112"/>
      <c r="DN81" s="112"/>
      <c r="DO81" s="112"/>
      <c r="DP81" s="112"/>
      <c r="DQ81" s="112"/>
      <c r="DR81" s="112"/>
      <c r="DS81" s="112"/>
      <c r="DT81" s="112"/>
      <c r="DU81" s="112"/>
      <c r="DV81" s="112"/>
      <c r="DW81" s="112"/>
      <c r="DX81" s="112"/>
      <c r="DY81" s="112"/>
      <c r="DZ81" s="112"/>
      <c r="EA81" s="112"/>
      <c r="EB81" s="112"/>
      <c r="EC81" s="112"/>
      <c r="ED81" s="112"/>
      <c r="EE81" s="112"/>
      <c r="EF81" s="112"/>
      <c r="EG81" s="112"/>
      <c r="EH81" s="112"/>
      <c r="EI81" s="112"/>
      <c r="EJ81" s="112"/>
      <c r="EK81" s="112"/>
      <c r="EL81" s="112"/>
      <c r="EM81" s="112"/>
      <c r="EN81" s="112"/>
      <c r="EO81" s="112"/>
      <c r="EP81" s="112"/>
      <c r="EQ81" s="112"/>
      <c r="ER81" s="112"/>
    </row>
    <row r="82" spans="2:148" ht="16" customHeight="1">
      <c r="B82" s="129"/>
      <c r="C82" s="129"/>
      <c r="D82" s="254"/>
      <c r="E82" s="255"/>
      <c r="F82" s="256"/>
      <c r="G82" s="140"/>
      <c r="H82" s="140"/>
      <c r="I82" s="140"/>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N82" s="3"/>
      <c r="AO82" s="126"/>
      <c r="AP82" s="3"/>
      <c r="AQ82" s="3"/>
      <c r="AR82" s="3"/>
      <c r="AS82" s="257"/>
      <c r="AT82" s="3"/>
      <c r="AU82" s="3"/>
    </row>
    <row r="83" spans="2:148" ht="30" hidden="1" customHeight="1">
      <c r="B83" s="177" t="s">
        <v>101</v>
      </c>
      <c r="C83" s="258" t="s">
        <v>102</v>
      </c>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8"/>
      <c r="AK83" s="258"/>
      <c r="AL83" s="177"/>
      <c r="AM83" s="177"/>
      <c r="AN83" s="3"/>
      <c r="AO83" s="126"/>
      <c r="AP83" s="3"/>
      <c r="AQ83" s="3"/>
      <c r="AR83" s="3"/>
      <c r="AS83" s="257"/>
      <c r="AT83" s="3"/>
      <c r="AU83" s="3"/>
      <c r="AV83" s="177"/>
      <c r="AW83" s="177"/>
      <c r="AX83" s="177"/>
      <c r="AY83" s="177"/>
      <c r="AZ83" s="177"/>
      <c r="BA83" s="177"/>
      <c r="BB83" s="177"/>
      <c r="BC83" s="177"/>
      <c r="BD83" s="177"/>
    </row>
    <row r="84" spans="2:148" ht="39.65" customHeight="1">
      <c r="B84" s="259" t="s">
        <v>103</v>
      </c>
      <c r="C84" s="259"/>
      <c r="D84" s="259"/>
      <c r="E84" s="259"/>
      <c r="F84" s="259"/>
      <c r="G84" s="259"/>
      <c r="H84" s="259"/>
      <c r="I84" s="259"/>
      <c r="J84" s="259"/>
      <c r="K84" s="259"/>
      <c r="L84" s="259"/>
      <c r="M84" s="259"/>
      <c r="N84" s="259"/>
      <c r="O84" s="259"/>
      <c r="P84" s="259"/>
      <c r="Q84" s="259"/>
      <c r="R84" s="259"/>
      <c r="S84" s="259"/>
      <c r="T84" s="259"/>
      <c r="U84" s="259"/>
      <c r="V84" s="259"/>
      <c r="W84" s="259"/>
      <c r="X84" s="259"/>
      <c r="Y84" s="259"/>
      <c r="Z84" s="259"/>
      <c r="AA84" s="259"/>
      <c r="AB84" s="259"/>
      <c r="AC84" s="259"/>
      <c r="AD84" s="259"/>
      <c r="AE84" s="259"/>
      <c r="AF84" s="259"/>
      <c r="AG84" s="259"/>
      <c r="AH84" s="259"/>
      <c r="AI84" s="259"/>
      <c r="AJ84" s="259"/>
      <c r="AK84" s="259"/>
      <c r="AL84" s="177"/>
      <c r="AM84" s="177"/>
      <c r="AN84" s="3"/>
      <c r="AO84" s="126"/>
      <c r="AP84" s="3"/>
      <c r="AQ84" s="3"/>
      <c r="AR84" s="3"/>
      <c r="AS84" s="257"/>
      <c r="AT84" s="3"/>
      <c r="AU84" s="3"/>
      <c r="AV84" s="177"/>
      <c r="AW84" s="177"/>
      <c r="AX84" s="177"/>
      <c r="AY84" s="177"/>
      <c r="AZ84" s="177"/>
      <c r="BA84" s="177"/>
      <c r="BB84" s="177"/>
      <c r="BC84" s="177"/>
      <c r="BD84" s="177"/>
    </row>
    <row r="86" spans="2:148" ht="15" customHeight="1">
      <c r="AN86" s="177"/>
      <c r="AO86" s="129"/>
      <c r="AP86" s="177"/>
      <c r="AQ86" s="177"/>
      <c r="AR86" s="177"/>
      <c r="AS86" s="260"/>
      <c r="AT86" s="177"/>
      <c r="AU86" s="177"/>
    </row>
    <row r="87" spans="2:148" ht="15" customHeight="1">
      <c r="AN87" s="177"/>
      <c r="AO87" s="129"/>
      <c r="AP87" s="177"/>
      <c r="AQ87" s="177"/>
      <c r="AR87" s="177"/>
      <c r="AS87" s="260"/>
      <c r="AT87" s="177"/>
      <c r="AU87" s="177"/>
    </row>
  </sheetData>
  <mergeCells count="113">
    <mergeCell ref="B78:F81"/>
    <mergeCell ref="G78:AK81"/>
    <mergeCell ref="C83:AK83"/>
    <mergeCell ref="B84:AK84"/>
    <mergeCell ref="AH71:AK72"/>
    <mergeCell ref="B73:F77"/>
    <mergeCell ref="G73:O77"/>
    <mergeCell ref="P73:U77"/>
    <mergeCell ref="V73:Y77"/>
    <mergeCell ref="Z73:AC77"/>
    <mergeCell ref="AD73:AG77"/>
    <mergeCell ref="AH73:AK77"/>
    <mergeCell ref="B71:F72"/>
    <mergeCell ref="G71:O72"/>
    <mergeCell ref="P71:U72"/>
    <mergeCell ref="V71:Y72"/>
    <mergeCell ref="Z71:AC72"/>
    <mergeCell ref="AD71:AG72"/>
    <mergeCell ref="B69:E70"/>
    <mergeCell ref="F69:F70"/>
    <mergeCell ref="G69:J70"/>
    <mergeCell ref="K69:O70"/>
    <mergeCell ref="P69:U69"/>
    <mergeCell ref="V69:AK69"/>
    <mergeCell ref="P70:U70"/>
    <mergeCell ref="V70:AC70"/>
    <mergeCell ref="AD70:AK70"/>
    <mergeCell ref="B61:F64"/>
    <mergeCell ref="G61:AK64"/>
    <mergeCell ref="B65:F67"/>
    <mergeCell ref="G65:AK65"/>
    <mergeCell ref="G66:AK67"/>
    <mergeCell ref="B68:G68"/>
    <mergeCell ref="H68:AK68"/>
    <mergeCell ref="AH54:AK55"/>
    <mergeCell ref="B56:F60"/>
    <mergeCell ref="G56:O60"/>
    <mergeCell ref="P56:U60"/>
    <mergeCell ref="V56:Y60"/>
    <mergeCell ref="Z56:AC60"/>
    <mergeCell ref="AD56:AG60"/>
    <mergeCell ref="AH56:AK60"/>
    <mergeCell ref="B54:F55"/>
    <mergeCell ref="G54:O55"/>
    <mergeCell ref="P54:U55"/>
    <mergeCell ref="V54:Y55"/>
    <mergeCell ref="Z54:AC55"/>
    <mergeCell ref="AD54:AG55"/>
    <mergeCell ref="B52:E53"/>
    <mergeCell ref="F52:F53"/>
    <mergeCell ref="G52:J53"/>
    <mergeCell ref="K52:O53"/>
    <mergeCell ref="P52:U52"/>
    <mergeCell ref="V52:AK52"/>
    <mergeCell ref="P53:U53"/>
    <mergeCell ref="V53:AC53"/>
    <mergeCell ref="AD53:AK53"/>
    <mergeCell ref="B44:F47"/>
    <mergeCell ref="G44:AK47"/>
    <mergeCell ref="B48:F50"/>
    <mergeCell ref="G48:AK48"/>
    <mergeCell ref="G49:AK50"/>
    <mergeCell ref="B51:G51"/>
    <mergeCell ref="H51:AK51"/>
    <mergeCell ref="AH37:AK38"/>
    <mergeCell ref="B39:F43"/>
    <mergeCell ref="G39:O43"/>
    <mergeCell ref="P39:U43"/>
    <mergeCell ref="V39:Y43"/>
    <mergeCell ref="Z39:AC43"/>
    <mergeCell ref="AD39:AG43"/>
    <mergeCell ref="AH39:AK43"/>
    <mergeCell ref="B37:F38"/>
    <mergeCell ref="G37:O38"/>
    <mergeCell ref="P37:U38"/>
    <mergeCell ref="V37:Y38"/>
    <mergeCell ref="Z37:AC38"/>
    <mergeCell ref="AD37:AG38"/>
    <mergeCell ref="B35:E36"/>
    <mergeCell ref="F35:F36"/>
    <mergeCell ref="G35:J36"/>
    <mergeCell ref="K35:O36"/>
    <mergeCell ref="P35:U35"/>
    <mergeCell ref="V35:AK35"/>
    <mergeCell ref="P36:U36"/>
    <mergeCell ref="V36:AC36"/>
    <mergeCell ref="AD36:AK36"/>
    <mergeCell ref="C30:AK30"/>
    <mergeCell ref="B31:F33"/>
    <mergeCell ref="G31:AK31"/>
    <mergeCell ref="G32:AK33"/>
    <mergeCell ref="B34:G34"/>
    <mergeCell ref="H34:AK34"/>
    <mergeCell ref="B22:E24"/>
    <mergeCell ref="F22:F24"/>
    <mergeCell ref="G22:O24"/>
    <mergeCell ref="P22:AK24"/>
    <mergeCell ref="C27:AK27"/>
    <mergeCell ref="C29:AK29"/>
    <mergeCell ref="B14:E15"/>
    <mergeCell ref="F14:G15"/>
    <mergeCell ref="Q14:AK15"/>
    <mergeCell ref="B17:AK17"/>
    <mergeCell ref="B18:AK18"/>
    <mergeCell ref="B20:F21"/>
    <mergeCell ref="G20:I21"/>
    <mergeCell ref="J20:AK21"/>
    <mergeCell ref="AO1:AS2"/>
    <mergeCell ref="Q2:AK2"/>
    <mergeCell ref="AO3:AS6"/>
    <mergeCell ref="B4:AK5"/>
    <mergeCell ref="B7:AK11"/>
    <mergeCell ref="B12:AK12"/>
  </mergeCells>
  <conditionalFormatting sqref="B34 H34 K35 V35:V36 AD36 B39:AK43 B44 G44">
    <cfRule type="expression" dxfId="215" priority="24">
      <formula>$K$35="Not matched!"</formula>
    </cfRule>
  </conditionalFormatting>
  <conditionalFormatting sqref="B51 H51 V52:V53 AD53 B56:AK60 G61">
    <cfRule type="expression" dxfId="214" priority="22">
      <formula>$K$52="Not matched!"</formula>
    </cfRule>
  </conditionalFormatting>
  <conditionalFormatting sqref="B61">
    <cfRule type="expression" dxfId="213" priority="21">
      <formula>$K$52="Not matched!"</formula>
    </cfRule>
  </conditionalFormatting>
  <conditionalFormatting sqref="B68 H68 K69 V69:V70 AD70 B73 G73 P73 V73 Z73 AD73 AH73 B78 G78">
    <cfRule type="expression" dxfId="212" priority="3">
      <formula>$K$69="Not matched!"</formula>
    </cfRule>
  </conditionalFormatting>
  <conditionalFormatting sqref="F22">
    <cfRule type="expression" dxfId="211" priority="51">
      <formula>$F$22=""</formula>
    </cfRule>
  </conditionalFormatting>
  <conditionalFormatting sqref="F35">
    <cfRule type="expression" dxfId="210" priority="50">
      <formula>F35=""</formula>
    </cfRule>
  </conditionalFormatting>
  <conditionalFormatting sqref="F52">
    <cfRule type="expression" dxfId="209" priority="2">
      <formula>F52=""</formula>
    </cfRule>
  </conditionalFormatting>
  <conditionalFormatting sqref="F69">
    <cfRule type="expression" dxfId="208" priority="1">
      <formula>F69=""</formula>
    </cfRule>
  </conditionalFormatting>
  <conditionalFormatting sqref="G32">
    <cfRule type="expression" dxfId="207" priority="54">
      <formula>FIND("Not matched!",K35)</formula>
    </cfRule>
  </conditionalFormatting>
  <conditionalFormatting sqref="G44 G61">
    <cfRule type="expression" dxfId="206" priority="25">
      <formula>FIND("Not matched!",K36)</formula>
    </cfRule>
  </conditionalFormatting>
  <conditionalFormatting sqref="G44">
    <cfRule type="containsBlanks" dxfId="205" priority="43">
      <formula>LEN(TRIM(G44))=0</formula>
    </cfRule>
  </conditionalFormatting>
  <conditionalFormatting sqref="G49">
    <cfRule type="expression" dxfId="204" priority="37">
      <formula>FIND("Not matched!",K52)</formula>
    </cfRule>
  </conditionalFormatting>
  <conditionalFormatting sqref="G61">
    <cfRule type="containsBlanks" dxfId="203" priority="23">
      <formula>LEN(TRIM(G61))=0</formula>
    </cfRule>
  </conditionalFormatting>
  <conditionalFormatting sqref="G66">
    <cfRule type="expression" dxfId="202" priority="16">
      <formula>FIND("Not matched!",K69)</formula>
    </cfRule>
  </conditionalFormatting>
  <conditionalFormatting sqref="G78">
    <cfRule type="containsBlanks" dxfId="201" priority="4">
      <formula>LEN(TRIM(G78))=0</formula>
    </cfRule>
    <cfRule type="expression" dxfId="200" priority="5">
      <formula>FIND("Not matched!",K70)</formula>
    </cfRule>
  </conditionalFormatting>
  <conditionalFormatting sqref="G31:AK31">
    <cfRule type="expression" dxfId="198" priority="44">
      <formula>$V$36="PhD candidates are not accepted"</formula>
    </cfRule>
    <cfRule type="expression" dxfId="199" priority="45">
      <formula>$V$36="Master's degree candidates are not accepted"</formula>
    </cfRule>
  </conditionalFormatting>
  <conditionalFormatting sqref="G48:AK48">
    <cfRule type="expression" dxfId="197" priority="30">
      <formula>$V$53="PhD candidates are not accepted"</formula>
    </cfRule>
    <cfRule type="expression" dxfId="196" priority="31">
      <formula>$V$53="Master's degree candidates are not accepted"</formula>
    </cfRule>
  </conditionalFormatting>
  <conditionalFormatting sqref="G65:AK65">
    <cfRule type="expression" dxfId="195" priority="9">
      <formula>$V$70="PhD candidates are not accepted"</formula>
    </cfRule>
    <cfRule type="expression" dxfId="194" priority="10">
      <formula>$V$70="Master's degree candidates are not accepted"</formula>
    </cfRule>
  </conditionalFormatting>
  <conditionalFormatting sqref="K35:O36">
    <cfRule type="cellIs" dxfId="193" priority="49" operator="equal">
      <formula>"Not matched!"</formula>
    </cfRule>
  </conditionalFormatting>
  <conditionalFormatting sqref="K52:O53">
    <cfRule type="cellIs" dxfId="192" priority="35" operator="equal">
      <formula>"Not matched!"</formula>
    </cfRule>
  </conditionalFormatting>
  <conditionalFormatting sqref="K69:O70">
    <cfRule type="cellIs" dxfId="191" priority="14" operator="equal">
      <formula>"Not matched!"</formula>
    </cfRule>
  </conditionalFormatting>
  <conditionalFormatting sqref="Q14">
    <cfRule type="containsBlanks" dxfId="190" priority="52">
      <formula>LEN(TRIM(Q14))=0</formula>
    </cfRule>
  </conditionalFormatting>
  <conditionalFormatting sqref="V36">
    <cfRule type="containsText" dxfId="189" priority="46" operator="containsText" text="Mandatory">
      <formula>NOT(ISERROR(SEARCH("Mandatory",V36)))</formula>
    </cfRule>
    <cfRule type="beginsWith" dxfId="188" priority="47" operator="beginsWith" text="PhD candidates are not accepted">
      <formula>LEFT(V36,LEN("PhD candidates are not accepted"))="PhD candidates are not accepted"</formula>
    </cfRule>
    <cfRule type="containsText" dxfId="187" priority="48" operator="containsText" text="Master's degree candidates are not accepted">
      <formula>NOT(ISERROR(SEARCH("Master's degree candidates are not accepted",V36)))</formula>
    </cfRule>
  </conditionalFormatting>
  <conditionalFormatting sqref="V53">
    <cfRule type="containsText" dxfId="186" priority="32" operator="containsText" text="Mandatory">
      <formula>NOT(ISERROR(SEARCH("Mandatory",V53)))</formula>
    </cfRule>
    <cfRule type="beginsWith" dxfId="185" priority="33" operator="beginsWith" text="PhD candidates are not accepted">
      <formula>LEFT(V53,LEN("PhD candidates are not accepted"))="PhD candidates are not accepted"</formula>
    </cfRule>
    <cfRule type="containsText" dxfId="184" priority="34" operator="containsText" text="Master's degree candidates are not accepted">
      <formula>NOT(ISERROR(SEARCH("Master's degree candidates are not accepted",V53)))</formula>
    </cfRule>
  </conditionalFormatting>
  <conditionalFormatting sqref="V70">
    <cfRule type="containsText" dxfId="183" priority="11" operator="containsText" text="Mandatory">
      <formula>NOT(ISERROR(SEARCH("Mandatory",V70)))</formula>
    </cfRule>
    <cfRule type="beginsWith" dxfId="182" priority="12" operator="beginsWith" text="PhD candidates are not accepted">
      <formula>LEFT(V70,LEN("PhD candidates are not accepted"))="PhD candidates are not accepted"</formula>
    </cfRule>
    <cfRule type="containsText" dxfId="181" priority="13" operator="containsText" text="Master's degree candidates are not accepted">
      <formula>NOT(ISERROR(SEARCH("Master's degree candidates are not accepted",V70)))</formula>
    </cfRule>
  </conditionalFormatting>
  <conditionalFormatting sqref="V35:AK35">
    <cfRule type="containsText" dxfId="180" priority="26" operator="containsText" text="Without_PreApplication_Matching">
      <formula>NOT(ISERROR(SEARCH("Without_PreApplication_Matching",V35)))</formula>
    </cfRule>
  </conditionalFormatting>
  <conditionalFormatting sqref="V52:AK52">
    <cfRule type="cellIs" dxfId="179" priority="27" operator="equal">
      <formula>"Without_PreApplication_Matching"</formula>
    </cfRule>
  </conditionalFormatting>
  <conditionalFormatting sqref="V69:AK69">
    <cfRule type="cellIs" dxfId="178" priority="6" operator="equal">
      <formula>"Without_PreApplication_Matching"</formula>
    </cfRule>
  </conditionalFormatting>
  <conditionalFormatting sqref="AD39">
    <cfRule type="expression" dxfId="176" priority="41">
      <formula>$V$36="Master's degree candidates are not accepted"</formula>
    </cfRule>
    <cfRule type="expression" dxfId="177" priority="42">
      <formula>$V$36="PhD candidates are not accepted"</formula>
    </cfRule>
    <cfRule type="cellIs" dxfId="175" priority="53" operator="equal">
      <formula>""</formula>
    </cfRule>
  </conditionalFormatting>
  <conditionalFormatting sqref="AD56">
    <cfRule type="expression" dxfId="174" priority="28">
      <formula>$V$53="Master's degree candidates are not accepted"</formula>
    </cfRule>
    <cfRule type="expression" dxfId="173" priority="29">
      <formula>$V$53="PhD candidates are not accepted"</formula>
    </cfRule>
    <cfRule type="cellIs" dxfId="172" priority="36" operator="equal">
      <formula>""</formula>
    </cfRule>
  </conditionalFormatting>
  <conditionalFormatting sqref="AD73">
    <cfRule type="expression" dxfId="171" priority="7">
      <formula>$V$70="Master's degree candidates are not accepted"</formula>
    </cfRule>
    <cfRule type="expression" dxfId="169" priority="8">
      <formula>$V$70="PhD candidates are not accepted"</formula>
    </cfRule>
    <cfRule type="cellIs" dxfId="170" priority="15" operator="equal">
      <formula>""</formula>
    </cfRule>
  </conditionalFormatting>
  <conditionalFormatting sqref="AH39:AH42">
    <cfRule type="expression" dxfId="168" priority="55">
      <formula>AND($V$36="mandatory",$AH$39="")</formula>
    </cfRule>
    <cfRule type="expression" dxfId="167" priority="56">
      <formula>$V$36="Master's degree candidates are not accepted"</formula>
    </cfRule>
    <cfRule type="expression" dxfId="166" priority="57">
      <formula>$V$36="PhD candidates are not accepted"</formula>
    </cfRule>
  </conditionalFormatting>
  <conditionalFormatting sqref="AH56:AH59">
    <cfRule type="expression" dxfId="163" priority="38">
      <formula>AND($V$53="mandatory",$AH$56="")</formula>
    </cfRule>
    <cfRule type="expression" dxfId="165" priority="39">
      <formula>$V$53="Master's degree candidates are not accepted"</formula>
    </cfRule>
    <cfRule type="expression" dxfId="164" priority="40">
      <formula>$V$53="PhD candidates are not accepted"</formula>
    </cfRule>
  </conditionalFormatting>
  <conditionalFormatting sqref="AH73:AH76">
    <cfRule type="expression" dxfId="160" priority="17">
      <formula>AND($V$70="Mandatory",$AH$73="")</formula>
    </cfRule>
    <cfRule type="expression" dxfId="161" priority="18">
      <formula>$V$70="Master's degree candidates are not accepted"</formula>
    </cfRule>
    <cfRule type="expression" dxfId="162" priority="19">
      <formula>$V$70="PhD candidates are not accepted"</formula>
    </cfRule>
  </conditionalFormatting>
  <conditionalFormatting sqref="AO11:AS81">
    <cfRule type="expression" dxfId="159" priority="20">
      <formula>COUNTIF(AI11:AN11,"緑")</formula>
    </cfRule>
    <cfRule type="expression" dxfId="158" priority="58">
      <formula>COUNTIF(AH11:AN11,"青")</formula>
    </cfRule>
  </conditionalFormatting>
  <dataValidations count="2">
    <dataValidation type="custom" showInputMessage="1" showErrorMessage="1" errorTitle="Please be noted!" error="Section code is not entered (Cell F22) _x000a_Please enter your section code selected in the List of research fields." sqref="F35:F36" xr:uid="{90D7478B-4BAE-46C9-B8EC-FA74B3F7C55A}">
      <formula1>NOT(ISBLANK($F$22))</formula1>
    </dataValidation>
    <dataValidation type="list" allowBlank="1" showInputMessage="1" showErrorMessage="1" sqref="AD39 AD56 AD73" xr:uid="{496E2F71-2715-4672-BD25-3B8D33548B15}">
      <formula1>"Master,PhD"</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D8A1F-7331-4F24-9620-EC9581D02B07}">
  <dimension ref="A1:AG111"/>
  <sheetViews>
    <sheetView workbookViewId="0">
      <selection activeCell="I2" sqref="I2"/>
    </sheetView>
  </sheetViews>
  <sheetFormatPr defaultColWidth="3.453125" defaultRowHeight="14"/>
  <cols>
    <col min="1" max="1" width="3.54296875" style="1" customWidth="1"/>
    <col min="2" max="16384" width="3.453125" style="1"/>
  </cols>
  <sheetData>
    <row r="1" spans="1:33" ht="20">
      <c r="AG1" s="2" t="s">
        <v>0</v>
      </c>
    </row>
    <row r="3" spans="1:33">
      <c r="A3" s="3"/>
      <c r="B3" s="3"/>
      <c r="C3" s="3"/>
      <c r="D3" s="3"/>
      <c r="E3" s="4"/>
      <c r="F3" s="3"/>
      <c r="G3" s="3"/>
      <c r="H3" s="3"/>
      <c r="I3" s="3"/>
      <c r="J3" s="3"/>
      <c r="K3" s="3"/>
      <c r="L3" s="3"/>
      <c r="M3" s="3"/>
      <c r="N3" s="3"/>
      <c r="O3" s="3"/>
      <c r="P3" s="3"/>
      <c r="Q3" s="3"/>
      <c r="R3" s="3"/>
      <c r="S3" s="3"/>
      <c r="T3" s="3"/>
      <c r="U3" s="3"/>
      <c r="V3" s="3"/>
      <c r="W3" s="3"/>
      <c r="X3" s="3"/>
      <c r="Y3" s="3"/>
      <c r="Z3" s="3"/>
      <c r="AA3" s="3"/>
      <c r="AB3" s="3"/>
      <c r="AC3" s="3"/>
      <c r="AD3" s="3"/>
      <c r="AE3" s="3"/>
      <c r="AF3" s="3"/>
    </row>
    <row r="4" spans="1:33">
      <c r="A4" s="29" t="s">
        <v>1</v>
      </c>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row>
    <row r="5" spans="1:33">
      <c r="A5" s="3"/>
      <c r="B5" s="3"/>
      <c r="C5" s="3"/>
      <c r="D5" s="3"/>
      <c r="E5" s="4"/>
      <c r="F5" s="3"/>
      <c r="G5" s="3"/>
      <c r="H5" s="3"/>
      <c r="I5" s="3"/>
      <c r="J5" s="3"/>
      <c r="K5" s="3"/>
      <c r="L5" s="3"/>
      <c r="M5" s="3"/>
      <c r="N5" s="3"/>
      <c r="O5" s="3"/>
      <c r="P5" s="3"/>
      <c r="Q5" s="3"/>
      <c r="R5" s="3"/>
      <c r="S5" s="3"/>
      <c r="T5" s="3"/>
      <c r="U5" s="3"/>
      <c r="V5" s="3"/>
      <c r="W5" s="3"/>
      <c r="X5" s="3"/>
      <c r="Y5" s="3"/>
      <c r="Z5" s="3"/>
      <c r="AA5" s="3"/>
      <c r="AB5" s="3"/>
      <c r="AC5" s="3"/>
      <c r="AD5" s="3"/>
      <c r="AE5" s="3"/>
      <c r="AF5" s="3"/>
      <c r="AG5" s="3"/>
    </row>
    <row r="6" spans="1:33" s="3" customFormat="1" ht="12.5">
      <c r="A6" s="3" t="s">
        <v>2</v>
      </c>
      <c r="E6" s="4"/>
    </row>
    <row r="7" spans="1:33" s="3" customFormat="1" ht="13" thickBot="1">
      <c r="B7" s="3" t="s">
        <v>3</v>
      </c>
      <c r="E7" s="4"/>
    </row>
    <row r="8" spans="1:33">
      <c r="A8" s="5"/>
      <c r="B8" s="30"/>
      <c r="C8" s="31"/>
      <c r="D8" s="31"/>
      <c r="E8" s="36" t="s">
        <v>4</v>
      </c>
      <c r="F8" s="36"/>
      <c r="G8" s="36"/>
      <c r="H8" s="36"/>
      <c r="I8" s="36"/>
      <c r="J8" s="36"/>
      <c r="K8" s="36"/>
      <c r="L8" s="36"/>
      <c r="M8" s="36"/>
      <c r="N8" s="38"/>
      <c r="O8" s="38"/>
      <c r="P8" s="38"/>
      <c r="Q8" s="38"/>
      <c r="R8" s="38"/>
      <c r="S8" s="38"/>
      <c r="T8" s="38"/>
      <c r="U8" s="38"/>
      <c r="V8" s="38"/>
      <c r="W8" s="38"/>
      <c r="X8" s="38"/>
      <c r="Y8" s="38"/>
      <c r="Z8" s="38"/>
      <c r="AA8" s="38"/>
      <c r="AB8" s="38"/>
      <c r="AC8" s="38"/>
      <c r="AD8" s="38"/>
      <c r="AE8" s="38"/>
      <c r="AF8" s="38"/>
      <c r="AG8" s="39"/>
    </row>
    <row r="9" spans="1:33">
      <c r="A9" s="3"/>
      <c r="B9" s="32"/>
      <c r="C9" s="33"/>
      <c r="D9" s="33"/>
      <c r="E9" s="37"/>
      <c r="F9" s="37"/>
      <c r="G9" s="37"/>
      <c r="H9" s="37"/>
      <c r="I9" s="37"/>
      <c r="J9" s="37"/>
      <c r="K9" s="37"/>
      <c r="L9" s="37"/>
      <c r="M9" s="37"/>
      <c r="N9" s="40"/>
      <c r="O9" s="40"/>
      <c r="P9" s="40"/>
      <c r="Q9" s="40"/>
      <c r="R9" s="40"/>
      <c r="S9" s="40"/>
      <c r="T9" s="40"/>
      <c r="U9" s="40"/>
      <c r="V9" s="40"/>
      <c r="W9" s="40"/>
      <c r="X9" s="40"/>
      <c r="Y9" s="40"/>
      <c r="Z9" s="40"/>
      <c r="AA9" s="40"/>
      <c r="AB9" s="40"/>
      <c r="AC9" s="40"/>
      <c r="AD9" s="40"/>
      <c r="AE9" s="40"/>
      <c r="AF9" s="40"/>
      <c r="AG9" s="41"/>
    </row>
    <row r="10" spans="1:33">
      <c r="A10" s="3"/>
      <c r="B10" s="32"/>
      <c r="C10" s="33"/>
      <c r="D10" s="33"/>
      <c r="E10" s="37" t="s">
        <v>5</v>
      </c>
      <c r="F10" s="37"/>
      <c r="G10" s="37"/>
      <c r="H10" s="37"/>
      <c r="I10" s="37"/>
      <c r="J10" s="37"/>
      <c r="K10" s="37"/>
      <c r="L10" s="37"/>
      <c r="M10" s="37"/>
      <c r="N10" s="43"/>
      <c r="O10" s="43"/>
      <c r="P10" s="43"/>
      <c r="Q10" s="43"/>
      <c r="R10" s="43"/>
      <c r="S10" s="43"/>
      <c r="T10" s="43"/>
      <c r="U10" s="43"/>
      <c r="V10" s="43"/>
      <c r="W10" s="43"/>
      <c r="X10" s="43"/>
      <c r="Y10" s="43"/>
      <c r="Z10" s="43"/>
      <c r="AA10" s="43"/>
      <c r="AB10" s="43"/>
      <c r="AC10" s="43"/>
      <c r="AD10" s="43"/>
      <c r="AE10" s="43"/>
      <c r="AF10" s="43"/>
      <c r="AG10" s="44"/>
    </row>
    <row r="11" spans="1:33" ht="14.5" thickBot="1">
      <c r="A11" s="3"/>
      <c r="B11" s="34"/>
      <c r="C11" s="35"/>
      <c r="D11" s="35"/>
      <c r="E11" s="42"/>
      <c r="F11" s="42"/>
      <c r="G11" s="42"/>
      <c r="H11" s="42"/>
      <c r="I11" s="42"/>
      <c r="J11" s="42"/>
      <c r="K11" s="42"/>
      <c r="L11" s="42"/>
      <c r="M11" s="42"/>
      <c r="N11" s="45"/>
      <c r="O11" s="45"/>
      <c r="P11" s="45"/>
      <c r="Q11" s="45"/>
      <c r="R11" s="45"/>
      <c r="S11" s="45"/>
      <c r="T11" s="45"/>
      <c r="U11" s="45"/>
      <c r="V11" s="45"/>
      <c r="W11" s="45"/>
      <c r="X11" s="45"/>
      <c r="Y11" s="45"/>
      <c r="Z11" s="45"/>
      <c r="AA11" s="45"/>
      <c r="AB11" s="45"/>
      <c r="AC11" s="45"/>
      <c r="AD11" s="45"/>
      <c r="AE11" s="45"/>
      <c r="AF11" s="45"/>
      <c r="AG11" s="46"/>
    </row>
    <row r="12" spans="1:33" s="3" customFormat="1" ht="12.5">
      <c r="B12" s="47" t="s">
        <v>6</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row>
    <row r="13" spans="1:33" s="3" customFormat="1" ht="12.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row>
    <row r="14" spans="1:33">
      <c r="A14" s="3"/>
      <c r="B14" s="6"/>
      <c r="C14" s="6"/>
      <c r="D14" s="6"/>
      <c r="E14" s="7"/>
      <c r="F14" s="6"/>
      <c r="G14" s="6"/>
      <c r="H14" s="6"/>
      <c r="I14" s="6"/>
      <c r="J14" s="6"/>
      <c r="K14" s="6"/>
      <c r="L14" s="6"/>
      <c r="M14" s="6"/>
      <c r="N14" s="6"/>
      <c r="O14" s="6"/>
      <c r="P14" s="6"/>
      <c r="Q14" s="6"/>
      <c r="R14" s="8"/>
      <c r="S14" s="8"/>
      <c r="T14" s="8"/>
      <c r="U14" s="9"/>
      <c r="V14" s="9"/>
      <c r="W14" s="9"/>
      <c r="X14" s="9"/>
      <c r="Y14" s="9"/>
      <c r="Z14" s="9"/>
      <c r="AA14" s="9"/>
      <c r="AB14" s="9"/>
      <c r="AC14" s="9"/>
      <c r="AD14" s="6"/>
      <c r="AE14" s="6"/>
      <c r="AF14" s="6"/>
      <c r="AG14" s="6"/>
    </row>
    <row r="15" spans="1:33" s="3" customFormat="1" ht="13" thickBot="1">
      <c r="B15" s="3" t="s">
        <v>7</v>
      </c>
      <c r="E15" s="4"/>
    </row>
    <row r="16" spans="1:33" ht="19.5" customHeight="1">
      <c r="A16" s="3"/>
      <c r="B16" s="30"/>
      <c r="C16" s="31"/>
      <c r="D16" s="31"/>
      <c r="E16" s="48" t="s">
        <v>8</v>
      </c>
      <c r="F16" s="49"/>
      <c r="G16" s="49"/>
      <c r="H16" s="49"/>
      <c r="I16" s="49"/>
      <c r="J16" s="49"/>
      <c r="K16" s="49"/>
      <c r="L16" s="50"/>
      <c r="M16" s="54"/>
      <c r="N16" s="55"/>
      <c r="O16" s="55"/>
      <c r="P16" s="55"/>
      <c r="Q16" s="55"/>
      <c r="R16" s="55"/>
      <c r="S16" s="55"/>
      <c r="T16" s="55"/>
      <c r="U16" s="55"/>
      <c r="V16" s="55"/>
      <c r="W16" s="55"/>
      <c r="X16" s="55"/>
      <c r="Y16" s="55"/>
      <c r="Z16" s="55"/>
      <c r="AA16" s="55"/>
      <c r="AB16" s="55"/>
      <c r="AC16" s="55"/>
      <c r="AD16" s="55"/>
      <c r="AE16" s="55"/>
      <c r="AF16" s="55"/>
      <c r="AG16" s="56"/>
    </row>
    <row r="17" spans="1:33" ht="19.5" customHeight="1" thickBot="1">
      <c r="A17" s="3"/>
      <c r="B17" s="34"/>
      <c r="C17" s="35"/>
      <c r="D17" s="35"/>
      <c r="E17" s="51"/>
      <c r="F17" s="52"/>
      <c r="G17" s="52"/>
      <c r="H17" s="52"/>
      <c r="I17" s="52"/>
      <c r="J17" s="52"/>
      <c r="K17" s="52"/>
      <c r="L17" s="53"/>
      <c r="M17" s="57"/>
      <c r="N17" s="58"/>
      <c r="O17" s="58"/>
      <c r="P17" s="58"/>
      <c r="Q17" s="58"/>
      <c r="R17" s="58"/>
      <c r="S17" s="58"/>
      <c r="T17" s="58"/>
      <c r="U17" s="58"/>
      <c r="V17" s="58"/>
      <c r="W17" s="58"/>
      <c r="X17" s="58"/>
      <c r="Y17" s="58"/>
      <c r="Z17" s="58"/>
      <c r="AA17" s="58"/>
      <c r="AB17" s="58"/>
      <c r="AC17" s="58"/>
      <c r="AD17" s="58"/>
      <c r="AE17" s="58"/>
      <c r="AF17" s="58"/>
      <c r="AG17" s="59"/>
    </row>
    <row r="18" spans="1:33">
      <c r="A18" s="3"/>
      <c r="B18" s="6"/>
      <c r="C18" s="6"/>
      <c r="D18" s="6"/>
      <c r="E18" s="7"/>
      <c r="F18" s="6"/>
      <c r="G18" s="6"/>
      <c r="H18" s="6"/>
      <c r="I18" s="6"/>
      <c r="J18" s="6"/>
      <c r="K18" s="6"/>
      <c r="L18" s="6"/>
      <c r="M18" s="6"/>
      <c r="N18" s="6"/>
      <c r="O18" s="6"/>
      <c r="P18" s="6"/>
      <c r="Q18" s="6"/>
      <c r="R18" s="6"/>
      <c r="S18" s="6"/>
      <c r="T18" s="8"/>
      <c r="U18" s="9"/>
      <c r="V18" s="9"/>
      <c r="W18" s="9"/>
      <c r="X18" s="9"/>
      <c r="Y18" s="9"/>
      <c r="Z18" s="9"/>
      <c r="AA18" s="9"/>
      <c r="AB18" s="9"/>
      <c r="AC18" s="9"/>
      <c r="AD18" s="6"/>
      <c r="AE18" s="6"/>
      <c r="AF18" s="6"/>
      <c r="AG18" s="6"/>
    </row>
    <row r="19" spans="1:33" s="3" customFormat="1" ht="13" thickBot="1">
      <c r="B19" s="3" t="s">
        <v>9</v>
      </c>
      <c r="E19" s="4"/>
      <c r="W19" s="10"/>
      <c r="X19" s="10"/>
      <c r="Y19" s="10"/>
      <c r="Z19" s="10"/>
      <c r="AA19" s="10"/>
      <c r="AB19" s="10"/>
      <c r="AC19" s="10"/>
      <c r="AD19" s="10"/>
      <c r="AE19" s="10"/>
      <c r="AF19" s="10"/>
      <c r="AG19" s="10"/>
    </row>
    <row r="20" spans="1:33">
      <c r="A20" s="3"/>
      <c r="B20" s="60"/>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2"/>
    </row>
    <row r="21" spans="1:33">
      <c r="A21" s="3"/>
      <c r="B21" s="63"/>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5"/>
    </row>
    <row r="22" spans="1:33">
      <c r="A22" s="3"/>
      <c r="B22" s="63"/>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5"/>
    </row>
    <row r="23" spans="1:33" ht="14.5" thickBot="1">
      <c r="A23" s="3"/>
      <c r="B23" s="66"/>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8"/>
    </row>
    <row r="24" spans="1:33" s="3" customFormat="1" ht="12.5">
      <c r="B24" s="28" t="s">
        <v>10</v>
      </c>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row>
    <row r="25" spans="1:33" s="3" customFormat="1" ht="1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row>
    <row r="26" spans="1:33">
      <c r="A26" s="3"/>
      <c r="B26" s="6"/>
      <c r="C26" s="6"/>
      <c r="D26" s="6"/>
      <c r="E26" s="7"/>
      <c r="F26" s="6"/>
      <c r="G26" s="6"/>
      <c r="H26" s="6"/>
      <c r="I26" s="6"/>
      <c r="J26" s="6"/>
      <c r="K26" s="6"/>
      <c r="L26" s="6"/>
      <c r="M26" s="6"/>
      <c r="N26" s="6"/>
      <c r="O26" s="6"/>
      <c r="P26" s="6"/>
      <c r="Q26" s="6"/>
      <c r="R26" s="6"/>
      <c r="S26" s="6"/>
      <c r="T26" s="8"/>
      <c r="U26" s="9"/>
      <c r="V26" s="9"/>
      <c r="W26" s="9"/>
      <c r="X26" s="9"/>
      <c r="Y26" s="9"/>
      <c r="Z26" s="9"/>
      <c r="AA26" s="9"/>
      <c r="AB26" s="9"/>
      <c r="AC26" s="9"/>
      <c r="AD26" s="6"/>
      <c r="AE26" s="6"/>
      <c r="AF26" s="6"/>
      <c r="AG26" s="6"/>
    </row>
    <row r="27" spans="1:33" s="3" customFormat="1" ht="12.5">
      <c r="A27" s="3" t="s">
        <v>11</v>
      </c>
      <c r="E27" s="4"/>
      <c r="T27" s="11"/>
      <c r="U27" s="10"/>
      <c r="V27" s="10"/>
      <c r="W27" s="10"/>
      <c r="X27" s="10"/>
      <c r="Y27" s="10"/>
      <c r="Z27" s="10"/>
      <c r="AA27" s="10"/>
      <c r="AB27" s="10"/>
      <c r="AC27" s="10"/>
    </row>
    <row r="28" spans="1:33" s="3" customFormat="1" ht="13" thickBot="1">
      <c r="B28" s="3" t="s">
        <v>12</v>
      </c>
      <c r="E28" s="4"/>
      <c r="T28" s="11"/>
      <c r="U28" s="10"/>
      <c r="Z28" s="10"/>
    </row>
    <row r="29" spans="1:33">
      <c r="A29" s="3"/>
      <c r="B29" s="78"/>
      <c r="C29" s="79"/>
      <c r="D29" s="79"/>
      <c r="E29" s="48" t="s">
        <v>13</v>
      </c>
      <c r="F29" s="49"/>
      <c r="G29" s="49"/>
      <c r="H29" s="49"/>
      <c r="I29" s="49"/>
      <c r="J29" s="49"/>
      <c r="K29" s="49"/>
      <c r="L29" s="50"/>
      <c r="M29" s="54"/>
      <c r="N29" s="55"/>
      <c r="O29" s="55"/>
      <c r="P29" s="55"/>
      <c r="Q29" s="55"/>
      <c r="R29" s="55"/>
      <c r="S29" s="55"/>
      <c r="T29" s="55"/>
      <c r="U29" s="55"/>
      <c r="V29" s="55"/>
      <c r="W29" s="55"/>
      <c r="X29" s="55"/>
      <c r="Y29" s="55"/>
      <c r="Z29" s="55"/>
      <c r="AA29" s="55"/>
      <c r="AB29" s="55"/>
      <c r="AC29" s="55"/>
      <c r="AD29" s="55"/>
      <c r="AE29" s="55"/>
      <c r="AF29" s="55"/>
      <c r="AG29" s="56"/>
    </row>
    <row r="30" spans="1:33" ht="14.5" thickBot="1">
      <c r="A30" s="3"/>
      <c r="B30" s="80"/>
      <c r="C30" s="81"/>
      <c r="D30" s="81"/>
      <c r="E30" s="51"/>
      <c r="F30" s="52"/>
      <c r="G30" s="52"/>
      <c r="H30" s="52"/>
      <c r="I30" s="52"/>
      <c r="J30" s="52"/>
      <c r="K30" s="52"/>
      <c r="L30" s="53"/>
      <c r="M30" s="57"/>
      <c r="N30" s="58"/>
      <c r="O30" s="58"/>
      <c r="P30" s="58"/>
      <c r="Q30" s="58"/>
      <c r="R30" s="58"/>
      <c r="S30" s="58"/>
      <c r="T30" s="58"/>
      <c r="U30" s="58"/>
      <c r="V30" s="58"/>
      <c r="W30" s="58"/>
      <c r="X30" s="58"/>
      <c r="Y30" s="58"/>
      <c r="Z30" s="58"/>
      <c r="AA30" s="58"/>
      <c r="AB30" s="58"/>
      <c r="AC30" s="58"/>
      <c r="AD30" s="58"/>
      <c r="AE30" s="58"/>
      <c r="AF30" s="58"/>
      <c r="AG30" s="59"/>
    </row>
    <row r="31" spans="1:33">
      <c r="A31" s="3"/>
      <c r="B31" s="6"/>
      <c r="C31" s="6"/>
      <c r="D31" s="6"/>
      <c r="E31" s="7"/>
      <c r="F31" s="6"/>
      <c r="G31" s="6"/>
      <c r="H31" s="6"/>
      <c r="I31" s="6"/>
      <c r="J31" s="6"/>
      <c r="K31" s="6"/>
      <c r="L31" s="6"/>
      <c r="M31" s="6"/>
      <c r="N31" s="6"/>
      <c r="O31" s="6"/>
      <c r="P31" s="6"/>
      <c r="Q31" s="6"/>
      <c r="R31" s="6"/>
      <c r="S31" s="6"/>
      <c r="T31" s="6"/>
      <c r="U31" s="6"/>
      <c r="V31" s="6"/>
      <c r="W31" s="9"/>
      <c r="X31" s="9"/>
      <c r="Y31" s="9"/>
      <c r="Z31" s="9"/>
      <c r="AA31" s="9"/>
      <c r="AB31" s="9"/>
      <c r="AC31" s="9"/>
      <c r="AD31" s="9"/>
      <c r="AE31" s="9"/>
      <c r="AF31" s="9"/>
      <c r="AG31" s="9"/>
    </row>
    <row r="32" spans="1:33" s="3" customFormat="1" ht="13" thickBot="1">
      <c r="B32" s="3" t="s">
        <v>14</v>
      </c>
      <c r="E32" s="4"/>
      <c r="W32" s="10"/>
      <c r="X32" s="10"/>
      <c r="Y32" s="10"/>
      <c r="Z32" s="10"/>
      <c r="AA32" s="10"/>
      <c r="AB32" s="10"/>
      <c r="AC32" s="10"/>
      <c r="AD32" s="10"/>
      <c r="AE32" s="10"/>
      <c r="AF32" s="10"/>
      <c r="AG32" s="10"/>
    </row>
    <row r="33" spans="1:33">
      <c r="A33" s="3"/>
      <c r="B33" s="78"/>
      <c r="C33" s="79"/>
      <c r="D33" s="79"/>
      <c r="E33" s="48" t="s">
        <v>13</v>
      </c>
      <c r="F33" s="49"/>
      <c r="G33" s="49"/>
      <c r="H33" s="49"/>
      <c r="I33" s="49"/>
      <c r="J33" s="49"/>
      <c r="K33" s="49"/>
      <c r="L33" s="50"/>
      <c r="M33" s="54"/>
      <c r="N33" s="55"/>
      <c r="O33" s="55"/>
      <c r="P33" s="55"/>
      <c r="Q33" s="55"/>
      <c r="R33" s="55"/>
      <c r="S33" s="55"/>
      <c r="T33" s="55"/>
      <c r="U33" s="55"/>
      <c r="V33" s="55"/>
      <c r="W33" s="55"/>
      <c r="X33" s="55"/>
      <c r="Y33" s="55"/>
      <c r="Z33" s="55"/>
      <c r="AA33" s="55"/>
      <c r="AB33" s="55"/>
      <c r="AC33" s="55"/>
      <c r="AD33" s="55"/>
      <c r="AE33" s="55"/>
      <c r="AF33" s="55"/>
      <c r="AG33" s="56"/>
    </row>
    <row r="34" spans="1:33" ht="14.5" thickBot="1">
      <c r="A34" s="3"/>
      <c r="B34" s="80"/>
      <c r="C34" s="81"/>
      <c r="D34" s="81"/>
      <c r="E34" s="51"/>
      <c r="F34" s="52"/>
      <c r="G34" s="52"/>
      <c r="H34" s="52"/>
      <c r="I34" s="52"/>
      <c r="J34" s="52"/>
      <c r="K34" s="52"/>
      <c r="L34" s="53"/>
      <c r="M34" s="57"/>
      <c r="N34" s="58"/>
      <c r="O34" s="58"/>
      <c r="P34" s="58"/>
      <c r="Q34" s="58"/>
      <c r="R34" s="58"/>
      <c r="S34" s="58"/>
      <c r="T34" s="58"/>
      <c r="U34" s="58"/>
      <c r="V34" s="58"/>
      <c r="W34" s="58"/>
      <c r="X34" s="58"/>
      <c r="Y34" s="58"/>
      <c r="Z34" s="58"/>
      <c r="AA34" s="58"/>
      <c r="AB34" s="58"/>
      <c r="AC34" s="58"/>
      <c r="AD34" s="58"/>
      <c r="AE34" s="58"/>
      <c r="AF34" s="58"/>
      <c r="AG34" s="59"/>
    </row>
    <row r="35" spans="1:33">
      <c r="A35" s="3"/>
      <c r="B35" s="6"/>
      <c r="C35" s="6"/>
      <c r="D35" s="6"/>
      <c r="E35" s="7"/>
      <c r="F35" s="6"/>
      <c r="G35" s="6"/>
      <c r="H35" s="6"/>
      <c r="I35" s="6"/>
      <c r="J35" s="6"/>
      <c r="K35" s="6"/>
      <c r="L35" s="6"/>
      <c r="M35" s="6"/>
      <c r="N35" s="6"/>
      <c r="O35" s="6"/>
      <c r="P35" s="6"/>
      <c r="Q35" s="6"/>
      <c r="R35" s="6"/>
      <c r="S35" s="6"/>
      <c r="T35" s="6"/>
      <c r="U35" s="6"/>
      <c r="V35" s="6"/>
      <c r="W35" s="9"/>
      <c r="X35" s="9"/>
      <c r="Y35" s="9"/>
      <c r="Z35" s="9"/>
      <c r="AA35" s="9"/>
      <c r="AB35" s="9"/>
      <c r="AC35" s="9"/>
      <c r="AD35" s="9"/>
      <c r="AE35" s="9"/>
      <c r="AF35" s="9"/>
      <c r="AG35" s="9"/>
    </row>
    <row r="36" spans="1:33" s="3" customFormat="1" ht="13" thickBot="1">
      <c r="B36" s="3" t="s">
        <v>15</v>
      </c>
      <c r="E36" s="4"/>
      <c r="T36" s="11"/>
      <c r="U36" s="10"/>
      <c r="Z36" s="10"/>
    </row>
    <row r="37" spans="1:33" ht="14.5" customHeight="1">
      <c r="A37" s="3"/>
      <c r="B37" s="30"/>
      <c r="C37" s="31"/>
      <c r="D37" s="31"/>
      <c r="E37" s="36" t="s">
        <v>13</v>
      </c>
      <c r="F37" s="36"/>
      <c r="G37" s="36"/>
      <c r="H37" s="36"/>
      <c r="I37" s="36"/>
      <c r="J37" s="36"/>
      <c r="K37" s="36"/>
      <c r="L37" s="36"/>
      <c r="M37" s="36"/>
      <c r="N37" s="38"/>
      <c r="O37" s="38"/>
      <c r="P37" s="38"/>
      <c r="Q37" s="38"/>
      <c r="R37" s="38"/>
      <c r="S37" s="38"/>
      <c r="T37" s="38"/>
      <c r="U37" s="38"/>
      <c r="V37" s="38"/>
      <c r="W37" s="38"/>
      <c r="X37" s="38"/>
      <c r="Y37" s="38"/>
      <c r="Z37" s="38"/>
      <c r="AA37" s="38"/>
      <c r="AB37" s="38"/>
      <c r="AC37" s="38"/>
      <c r="AD37" s="38"/>
      <c r="AE37" s="38"/>
      <c r="AF37" s="38"/>
      <c r="AG37" s="39"/>
    </row>
    <row r="38" spans="1:33" ht="14.5" customHeight="1">
      <c r="A38" s="3"/>
      <c r="B38" s="32"/>
      <c r="C38" s="33"/>
      <c r="D38" s="33"/>
      <c r="E38" s="37"/>
      <c r="F38" s="37"/>
      <c r="G38" s="37"/>
      <c r="H38" s="37"/>
      <c r="I38" s="37"/>
      <c r="J38" s="37"/>
      <c r="K38" s="37"/>
      <c r="L38" s="37"/>
      <c r="M38" s="37"/>
      <c r="N38" s="40"/>
      <c r="O38" s="40"/>
      <c r="P38" s="40"/>
      <c r="Q38" s="40"/>
      <c r="R38" s="40"/>
      <c r="S38" s="40"/>
      <c r="T38" s="40"/>
      <c r="U38" s="40"/>
      <c r="V38" s="40"/>
      <c r="W38" s="40"/>
      <c r="X38" s="40"/>
      <c r="Y38" s="40"/>
      <c r="Z38" s="40"/>
      <c r="AA38" s="40"/>
      <c r="AB38" s="40"/>
      <c r="AC38" s="40"/>
      <c r="AD38" s="40"/>
      <c r="AE38" s="40"/>
      <c r="AF38" s="40"/>
      <c r="AG38" s="41"/>
    </row>
    <row r="39" spans="1:33" ht="14.5" customHeight="1">
      <c r="A39" s="3"/>
      <c r="B39" s="32"/>
      <c r="C39" s="33"/>
      <c r="D39" s="33"/>
      <c r="E39" s="37" t="s">
        <v>16</v>
      </c>
      <c r="F39" s="37"/>
      <c r="G39" s="37"/>
      <c r="H39" s="37"/>
      <c r="I39" s="37"/>
      <c r="J39" s="37"/>
      <c r="K39" s="37"/>
      <c r="L39" s="37"/>
      <c r="M39" s="37"/>
      <c r="N39" s="43"/>
      <c r="O39" s="43"/>
      <c r="P39" s="43"/>
      <c r="Q39" s="43"/>
      <c r="R39" s="43"/>
      <c r="S39" s="43"/>
      <c r="T39" s="43"/>
      <c r="U39" s="43"/>
      <c r="V39" s="43"/>
      <c r="W39" s="43"/>
      <c r="X39" s="43"/>
      <c r="Y39" s="43"/>
      <c r="Z39" s="43"/>
      <c r="AA39" s="43"/>
      <c r="AB39" s="43"/>
      <c r="AC39" s="43"/>
      <c r="AD39" s="43"/>
      <c r="AE39" s="43"/>
      <c r="AF39" s="43"/>
      <c r="AG39" s="44"/>
    </row>
    <row r="40" spans="1:33" ht="14.5" customHeight="1" thickBot="1">
      <c r="B40" s="34"/>
      <c r="C40" s="35"/>
      <c r="D40" s="35"/>
      <c r="E40" s="42"/>
      <c r="F40" s="42"/>
      <c r="G40" s="42"/>
      <c r="H40" s="42"/>
      <c r="I40" s="42"/>
      <c r="J40" s="42"/>
      <c r="K40" s="42"/>
      <c r="L40" s="42"/>
      <c r="M40" s="42"/>
      <c r="N40" s="45"/>
      <c r="O40" s="45"/>
      <c r="P40" s="45"/>
      <c r="Q40" s="45"/>
      <c r="R40" s="45"/>
      <c r="S40" s="45"/>
      <c r="T40" s="45"/>
      <c r="U40" s="45"/>
      <c r="V40" s="45"/>
      <c r="W40" s="45"/>
      <c r="X40" s="45"/>
      <c r="Y40" s="45"/>
      <c r="Z40" s="45"/>
      <c r="AA40" s="45"/>
      <c r="AB40" s="45"/>
      <c r="AC40" s="45"/>
      <c r="AD40" s="45"/>
      <c r="AE40" s="45"/>
      <c r="AF40" s="45"/>
      <c r="AG40" s="46"/>
    </row>
    <row r="42" spans="1:33" ht="14.5" thickBot="1">
      <c r="B42" s="3" t="s">
        <v>17</v>
      </c>
      <c r="C42" s="3"/>
      <c r="D42" s="3"/>
      <c r="E42" s="4"/>
      <c r="F42" s="3"/>
      <c r="G42" s="3"/>
      <c r="H42" s="3"/>
      <c r="I42" s="3"/>
      <c r="J42" s="3"/>
      <c r="K42" s="3"/>
      <c r="L42" s="3"/>
      <c r="M42" s="3"/>
      <c r="N42" s="3"/>
      <c r="O42" s="3"/>
      <c r="P42" s="3"/>
      <c r="Q42" s="3"/>
      <c r="R42" s="3"/>
      <c r="S42" s="3"/>
      <c r="T42" s="11"/>
      <c r="U42" s="10"/>
      <c r="V42" s="3"/>
      <c r="W42" s="3"/>
      <c r="X42" s="3"/>
      <c r="Y42" s="3"/>
      <c r="Z42" s="10"/>
      <c r="AA42" s="3"/>
      <c r="AB42" s="3"/>
      <c r="AC42" s="3"/>
      <c r="AD42" s="3"/>
      <c r="AE42" s="3"/>
      <c r="AF42" s="3"/>
      <c r="AG42" s="3"/>
    </row>
    <row r="43" spans="1:33" ht="18.75" customHeight="1">
      <c r="B43" s="69"/>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1"/>
    </row>
    <row r="44" spans="1:33" ht="18.75" customHeight="1">
      <c r="B44" s="72"/>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4"/>
    </row>
    <row r="45" spans="1:33" ht="18.75" customHeight="1">
      <c r="B45" s="72"/>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4"/>
    </row>
    <row r="46" spans="1:33" ht="18.75" customHeight="1" thickBot="1">
      <c r="B46" s="75"/>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7"/>
    </row>
    <row r="48" spans="1:33" s="3" customFormat="1" ht="12.5">
      <c r="A48" s="3" t="s">
        <v>18</v>
      </c>
      <c r="E48" s="4"/>
      <c r="R48" s="12"/>
      <c r="S48" s="12"/>
      <c r="T48" s="12"/>
      <c r="U48" s="10"/>
      <c r="V48" s="10"/>
      <c r="W48" s="10"/>
      <c r="X48" s="10"/>
      <c r="Y48" s="10"/>
      <c r="Z48" s="10"/>
      <c r="AA48" s="10"/>
      <c r="AB48" s="10"/>
      <c r="AC48" s="10"/>
    </row>
    <row r="49" spans="1:33" s="3" customFormat="1" ht="13" thickBot="1">
      <c r="B49" s="3" t="s">
        <v>19</v>
      </c>
      <c r="E49" s="4"/>
      <c r="W49" s="10"/>
      <c r="X49" s="10"/>
      <c r="Y49" s="10"/>
      <c r="Z49" s="10"/>
      <c r="AA49" s="10"/>
      <c r="AB49" s="10"/>
      <c r="AC49" s="10"/>
      <c r="AD49" s="10"/>
      <c r="AE49" s="10"/>
      <c r="AF49" s="10"/>
      <c r="AG49" s="10"/>
    </row>
    <row r="50" spans="1:33" ht="18" customHeight="1">
      <c r="A50" s="3"/>
      <c r="B50" s="78"/>
      <c r="C50" s="79"/>
      <c r="D50" s="79"/>
      <c r="E50" s="48" t="s">
        <v>13</v>
      </c>
      <c r="F50" s="49"/>
      <c r="G50" s="49"/>
      <c r="H50" s="49"/>
      <c r="I50" s="49"/>
      <c r="J50" s="49"/>
      <c r="K50" s="49"/>
      <c r="L50" s="50"/>
      <c r="M50" s="54"/>
      <c r="N50" s="55"/>
      <c r="O50" s="55"/>
      <c r="P50" s="55"/>
      <c r="Q50" s="55"/>
      <c r="R50" s="55"/>
      <c r="S50" s="55"/>
      <c r="T50" s="55"/>
      <c r="U50" s="55"/>
      <c r="V50" s="55"/>
      <c r="W50" s="55"/>
      <c r="X50" s="55"/>
      <c r="Y50" s="55"/>
      <c r="Z50" s="55"/>
      <c r="AA50" s="55"/>
      <c r="AB50" s="55"/>
      <c r="AC50" s="55"/>
      <c r="AD50" s="55"/>
      <c r="AE50" s="55"/>
      <c r="AF50" s="55"/>
      <c r="AG50" s="56"/>
    </row>
    <row r="51" spans="1:33" ht="14.5" thickBot="1">
      <c r="A51" s="3"/>
      <c r="B51" s="80"/>
      <c r="C51" s="81"/>
      <c r="D51" s="81"/>
      <c r="E51" s="51"/>
      <c r="F51" s="52"/>
      <c r="G51" s="52"/>
      <c r="H51" s="52"/>
      <c r="I51" s="52"/>
      <c r="J51" s="52"/>
      <c r="K51" s="52"/>
      <c r="L51" s="53"/>
      <c r="M51" s="57"/>
      <c r="N51" s="58"/>
      <c r="O51" s="58"/>
      <c r="P51" s="58"/>
      <c r="Q51" s="58"/>
      <c r="R51" s="58"/>
      <c r="S51" s="58"/>
      <c r="T51" s="58"/>
      <c r="U51" s="58"/>
      <c r="V51" s="58"/>
      <c r="W51" s="58"/>
      <c r="X51" s="58"/>
      <c r="Y51" s="58"/>
      <c r="Z51" s="58"/>
      <c r="AA51" s="58"/>
      <c r="AB51" s="58"/>
      <c r="AC51" s="58"/>
      <c r="AD51" s="58"/>
      <c r="AE51" s="58"/>
      <c r="AF51" s="58"/>
      <c r="AG51" s="59"/>
    </row>
    <row r="52" spans="1:33">
      <c r="A52" s="3"/>
      <c r="B52" s="6"/>
      <c r="C52" s="6"/>
      <c r="D52" s="6"/>
      <c r="E52" s="7"/>
      <c r="F52" s="6"/>
      <c r="G52" s="6"/>
      <c r="H52" s="6"/>
      <c r="I52" s="6"/>
      <c r="J52" s="6"/>
      <c r="K52" s="6"/>
      <c r="L52" s="6"/>
      <c r="M52" s="6"/>
      <c r="N52" s="6"/>
      <c r="O52" s="6"/>
      <c r="P52" s="6"/>
      <c r="Q52" s="6"/>
      <c r="R52" s="13"/>
      <c r="S52" s="13"/>
      <c r="T52" s="13"/>
      <c r="U52" s="9"/>
      <c r="V52" s="9"/>
      <c r="W52" s="9"/>
      <c r="X52" s="9"/>
      <c r="Y52" s="9"/>
      <c r="Z52" s="9"/>
      <c r="AA52" s="9"/>
      <c r="AB52" s="9"/>
      <c r="AC52" s="9"/>
      <c r="AD52" s="6"/>
      <c r="AE52" s="6"/>
      <c r="AF52" s="6"/>
      <c r="AG52" s="6"/>
    </row>
    <row r="53" spans="1:33" s="3" customFormat="1" ht="13" thickBot="1">
      <c r="B53" s="3" t="s">
        <v>20</v>
      </c>
      <c r="E53" s="4"/>
      <c r="W53" s="10"/>
      <c r="X53" s="10"/>
      <c r="Y53" s="10"/>
      <c r="Z53" s="10"/>
      <c r="AA53" s="10"/>
      <c r="AB53" s="10"/>
      <c r="AC53" s="10"/>
      <c r="AD53" s="10"/>
      <c r="AE53" s="10"/>
      <c r="AF53" s="10"/>
      <c r="AG53" s="10"/>
    </row>
    <row r="54" spans="1:33" ht="18" customHeight="1">
      <c r="A54" s="3"/>
      <c r="B54" s="78"/>
      <c r="C54" s="79"/>
      <c r="D54" s="79"/>
      <c r="E54" s="48" t="s">
        <v>13</v>
      </c>
      <c r="F54" s="49"/>
      <c r="G54" s="49"/>
      <c r="H54" s="49"/>
      <c r="I54" s="49"/>
      <c r="J54" s="49"/>
      <c r="K54" s="49"/>
      <c r="L54" s="50"/>
      <c r="M54" s="54"/>
      <c r="N54" s="55"/>
      <c r="O54" s="55"/>
      <c r="P54" s="55"/>
      <c r="Q54" s="55"/>
      <c r="R54" s="55"/>
      <c r="S54" s="55"/>
      <c r="T54" s="55"/>
      <c r="U54" s="55"/>
      <c r="V54" s="55"/>
      <c r="W54" s="55"/>
      <c r="X54" s="55"/>
      <c r="Y54" s="55"/>
      <c r="Z54" s="55"/>
      <c r="AA54" s="55"/>
      <c r="AB54" s="55"/>
      <c r="AC54" s="55"/>
      <c r="AD54" s="55"/>
      <c r="AE54" s="55"/>
      <c r="AF54" s="55"/>
      <c r="AG54" s="56"/>
    </row>
    <row r="55" spans="1:33" ht="14.5" thickBot="1">
      <c r="A55" s="3"/>
      <c r="B55" s="80"/>
      <c r="C55" s="81"/>
      <c r="D55" s="81"/>
      <c r="E55" s="51"/>
      <c r="F55" s="52"/>
      <c r="G55" s="52"/>
      <c r="H55" s="52"/>
      <c r="I55" s="52"/>
      <c r="J55" s="52"/>
      <c r="K55" s="52"/>
      <c r="L55" s="53"/>
      <c r="M55" s="57"/>
      <c r="N55" s="58"/>
      <c r="O55" s="58"/>
      <c r="P55" s="58"/>
      <c r="Q55" s="58"/>
      <c r="R55" s="58"/>
      <c r="S55" s="58"/>
      <c r="T55" s="58"/>
      <c r="U55" s="58"/>
      <c r="V55" s="58"/>
      <c r="W55" s="58"/>
      <c r="X55" s="58"/>
      <c r="Y55" s="58"/>
      <c r="Z55" s="58"/>
      <c r="AA55" s="58"/>
      <c r="AB55" s="58"/>
      <c r="AC55" s="58"/>
      <c r="AD55" s="58"/>
      <c r="AE55" s="58"/>
      <c r="AF55" s="58"/>
      <c r="AG55" s="59"/>
    </row>
    <row r="56" spans="1:33">
      <c r="A56" s="3"/>
      <c r="B56" s="6"/>
      <c r="C56" s="6"/>
      <c r="D56" s="6"/>
      <c r="E56" s="7"/>
      <c r="F56" s="6"/>
      <c r="G56" s="6"/>
      <c r="H56" s="6"/>
      <c r="I56" s="6"/>
      <c r="J56" s="6"/>
      <c r="K56" s="6"/>
      <c r="L56" s="6"/>
      <c r="M56" s="6"/>
      <c r="N56" s="6"/>
      <c r="O56" s="6"/>
      <c r="P56" s="6"/>
      <c r="Q56" s="6"/>
      <c r="R56" s="13"/>
      <c r="S56" s="13"/>
      <c r="T56" s="13"/>
      <c r="U56" s="9"/>
      <c r="V56" s="9"/>
      <c r="W56" s="9"/>
      <c r="X56" s="9"/>
      <c r="Y56" s="9"/>
      <c r="Z56" s="9"/>
      <c r="AA56" s="9"/>
      <c r="AB56" s="9"/>
      <c r="AC56" s="9"/>
      <c r="AD56" s="6"/>
      <c r="AE56" s="6"/>
      <c r="AF56" s="6"/>
      <c r="AG56" s="6"/>
    </row>
    <row r="57" spans="1:33" s="3" customFormat="1" ht="12.5">
      <c r="B57" s="3" t="s">
        <v>21</v>
      </c>
      <c r="E57" s="4"/>
      <c r="R57" s="12"/>
      <c r="S57" s="12"/>
      <c r="T57" s="12"/>
      <c r="U57" s="10"/>
      <c r="V57" s="10"/>
      <c r="W57" s="10"/>
      <c r="X57" s="10"/>
      <c r="Y57" s="10"/>
      <c r="Z57" s="10"/>
      <c r="AA57" s="10"/>
      <c r="AB57" s="10"/>
      <c r="AC57" s="10"/>
    </row>
    <row r="58" spans="1:33" s="3" customFormat="1" ht="13" thickBot="1">
      <c r="B58" s="3" t="s">
        <v>22</v>
      </c>
      <c r="E58" s="4"/>
      <c r="R58" s="12"/>
      <c r="S58" s="12"/>
      <c r="T58" s="12"/>
      <c r="U58" s="10"/>
      <c r="V58" s="10"/>
      <c r="W58" s="10"/>
      <c r="X58" s="10"/>
      <c r="Y58" s="10"/>
      <c r="Z58" s="10"/>
      <c r="AA58" s="10"/>
      <c r="AB58" s="10"/>
      <c r="AC58" s="10"/>
    </row>
    <row r="59" spans="1:33" ht="18" customHeight="1">
      <c r="A59" s="3"/>
      <c r="B59" s="78"/>
      <c r="C59" s="79"/>
      <c r="D59" s="79"/>
      <c r="E59" s="48" t="s">
        <v>13</v>
      </c>
      <c r="F59" s="49"/>
      <c r="G59" s="49"/>
      <c r="H59" s="49"/>
      <c r="I59" s="49"/>
      <c r="J59" s="49"/>
      <c r="K59" s="49"/>
      <c r="L59" s="50"/>
      <c r="M59" s="54"/>
      <c r="N59" s="55"/>
      <c r="O59" s="55"/>
      <c r="P59" s="55"/>
      <c r="Q59" s="55"/>
      <c r="R59" s="55"/>
      <c r="S59" s="55"/>
      <c r="T59" s="55"/>
      <c r="U59" s="55"/>
      <c r="V59" s="55"/>
      <c r="W59" s="55"/>
      <c r="X59" s="55"/>
      <c r="Y59" s="55"/>
      <c r="Z59" s="55"/>
      <c r="AA59" s="55"/>
      <c r="AB59" s="55"/>
      <c r="AC59" s="55"/>
      <c r="AD59" s="55"/>
      <c r="AE59" s="55"/>
      <c r="AF59" s="55"/>
      <c r="AG59" s="56"/>
    </row>
    <row r="60" spans="1:33" ht="14.5" thickBot="1">
      <c r="A60" s="3"/>
      <c r="B60" s="80"/>
      <c r="C60" s="81"/>
      <c r="D60" s="81"/>
      <c r="E60" s="51"/>
      <c r="F60" s="52"/>
      <c r="G60" s="52"/>
      <c r="H60" s="52"/>
      <c r="I60" s="52"/>
      <c r="J60" s="52"/>
      <c r="K60" s="52"/>
      <c r="L60" s="53"/>
      <c r="M60" s="57"/>
      <c r="N60" s="58"/>
      <c r="O60" s="58"/>
      <c r="P60" s="58"/>
      <c r="Q60" s="58"/>
      <c r="R60" s="58"/>
      <c r="S60" s="58"/>
      <c r="T60" s="58"/>
      <c r="U60" s="58"/>
      <c r="V60" s="58"/>
      <c r="W60" s="58"/>
      <c r="X60" s="58"/>
      <c r="Y60" s="58"/>
      <c r="Z60" s="58"/>
      <c r="AA60" s="58"/>
      <c r="AB60" s="58"/>
      <c r="AC60" s="58"/>
      <c r="AD60" s="58"/>
      <c r="AE60" s="58"/>
      <c r="AF60" s="58"/>
      <c r="AG60" s="59"/>
    </row>
    <row r="61" spans="1:33">
      <c r="A61" s="3"/>
      <c r="B61" s="6"/>
      <c r="C61" s="6"/>
      <c r="D61" s="6"/>
      <c r="E61" s="7"/>
      <c r="F61" s="6"/>
      <c r="G61" s="6"/>
      <c r="H61" s="6"/>
      <c r="I61" s="6"/>
      <c r="J61" s="6"/>
      <c r="K61" s="6"/>
      <c r="L61" s="6"/>
      <c r="M61" s="6"/>
      <c r="N61" s="6"/>
      <c r="O61" s="6"/>
      <c r="P61" s="6"/>
      <c r="Q61" s="6"/>
      <c r="R61" s="13"/>
      <c r="S61" s="13"/>
      <c r="T61" s="13"/>
      <c r="U61" s="9"/>
      <c r="V61" s="9"/>
      <c r="W61" s="9"/>
      <c r="X61" s="9"/>
      <c r="Y61" s="9"/>
      <c r="Z61" s="9"/>
      <c r="AA61" s="9"/>
      <c r="AB61" s="9"/>
      <c r="AC61" s="9"/>
      <c r="AD61" s="6"/>
      <c r="AE61" s="6"/>
      <c r="AF61" s="6"/>
      <c r="AG61" s="6"/>
    </row>
    <row r="62" spans="1:33" s="3" customFormat="1" ht="12.5">
      <c r="B62" s="3" t="s">
        <v>23</v>
      </c>
      <c r="E62" s="4"/>
      <c r="W62" s="10"/>
      <c r="X62" s="10"/>
      <c r="Y62" s="10"/>
      <c r="Z62" s="10"/>
      <c r="AA62" s="10"/>
      <c r="AB62" s="10"/>
      <c r="AC62" s="10"/>
      <c r="AD62" s="10"/>
      <c r="AE62" s="10"/>
      <c r="AF62" s="10"/>
      <c r="AG62" s="10"/>
    </row>
    <row r="63" spans="1:33" s="3" customFormat="1" ht="13" thickBot="1">
      <c r="B63" s="3" t="s">
        <v>24</v>
      </c>
      <c r="E63" s="4"/>
      <c r="W63" s="10"/>
      <c r="X63" s="10"/>
      <c r="Y63" s="10"/>
      <c r="Z63" s="10"/>
      <c r="AA63" s="10"/>
      <c r="AB63" s="10"/>
      <c r="AC63" s="10"/>
      <c r="AD63" s="10"/>
      <c r="AE63" s="10"/>
      <c r="AF63" s="10"/>
      <c r="AG63" s="10"/>
    </row>
    <row r="64" spans="1:33" ht="18" customHeight="1">
      <c r="A64" s="3"/>
      <c r="B64" s="78"/>
      <c r="C64" s="79"/>
      <c r="D64" s="79"/>
      <c r="E64" s="48" t="s">
        <v>13</v>
      </c>
      <c r="F64" s="49"/>
      <c r="G64" s="49"/>
      <c r="H64" s="49"/>
      <c r="I64" s="49"/>
      <c r="J64" s="49"/>
      <c r="K64" s="49"/>
      <c r="L64" s="50"/>
      <c r="M64" s="54"/>
      <c r="N64" s="55"/>
      <c r="O64" s="55"/>
      <c r="P64" s="55"/>
      <c r="Q64" s="55"/>
      <c r="R64" s="55"/>
      <c r="S64" s="55"/>
      <c r="T64" s="55"/>
      <c r="U64" s="55"/>
      <c r="V64" s="55"/>
      <c r="W64" s="55"/>
      <c r="X64" s="55"/>
      <c r="Y64" s="55"/>
      <c r="Z64" s="55"/>
      <c r="AA64" s="55"/>
      <c r="AB64" s="55"/>
      <c r="AC64" s="55"/>
      <c r="AD64" s="55"/>
      <c r="AE64" s="55"/>
      <c r="AF64" s="55"/>
      <c r="AG64" s="56"/>
    </row>
    <row r="65" spans="1:33" ht="18" customHeight="1" thickBot="1">
      <c r="A65" s="3"/>
      <c r="B65" s="80"/>
      <c r="C65" s="81"/>
      <c r="D65" s="81"/>
      <c r="E65" s="51"/>
      <c r="F65" s="52"/>
      <c r="G65" s="52"/>
      <c r="H65" s="52"/>
      <c r="I65" s="52"/>
      <c r="J65" s="52"/>
      <c r="K65" s="52"/>
      <c r="L65" s="53"/>
      <c r="M65" s="57"/>
      <c r="N65" s="58"/>
      <c r="O65" s="58"/>
      <c r="P65" s="58"/>
      <c r="Q65" s="58"/>
      <c r="R65" s="58"/>
      <c r="S65" s="58"/>
      <c r="T65" s="58"/>
      <c r="U65" s="58"/>
      <c r="V65" s="58"/>
      <c r="W65" s="58"/>
      <c r="X65" s="58"/>
      <c r="Y65" s="58"/>
      <c r="Z65" s="58"/>
      <c r="AA65" s="58"/>
      <c r="AB65" s="58"/>
      <c r="AC65" s="58"/>
      <c r="AD65" s="58"/>
      <c r="AE65" s="58"/>
      <c r="AF65" s="58"/>
      <c r="AG65" s="59"/>
    </row>
    <row r="66" spans="1:33">
      <c r="A66" s="3"/>
      <c r="B66" s="6"/>
      <c r="C66" s="6"/>
      <c r="D66" s="6"/>
      <c r="E66" s="7"/>
      <c r="F66" s="6"/>
      <c r="G66" s="6"/>
      <c r="H66" s="6"/>
      <c r="I66" s="6"/>
      <c r="J66" s="6"/>
      <c r="K66" s="6"/>
      <c r="L66" s="6"/>
      <c r="M66" s="6"/>
      <c r="N66" s="6"/>
      <c r="O66" s="6"/>
      <c r="P66" s="6"/>
      <c r="Q66" s="6"/>
      <c r="R66" s="13"/>
      <c r="S66" s="13"/>
      <c r="T66" s="13"/>
      <c r="U66" s="9"/>
      <c r="V66" s="9"/>
      <c r="W66" s="9"/>
      <c r="X66" s="9"/>
      <c r="Y66" s="9"/>
      <c r="Z66" s="9"/>
      <c r="AA66" s="9"/>
      <c r="AB66" s="9"/>
      <c r="AC66" s="9"/>
      <c r="AD66" s="6"/>
      <c r="AE66" s="6"/>
      <c r="AF66" s="6"/>
      <c r="AG66" s="6"/>
    </row>
    <row r="67" spans="1:33" s="3" customFormat="1" ht="13" thickBot="1">
      <c r="B67" s="3" t="s">
        <v>25</v>
      </c>
      <c r="E67" s="4"/>
      <c r="W67" s="10"/>
      <c r="X67" s="10"/>
      <c r="Y67" s="10"/>
      <c r="Z67" s="10"/>
      <c r="AA67" s="10"/>
      <c r="AB67" s="10"/>
      <c r="AC67" s="10"/>
      <c r="AD67" s="10"/>
      <c r="AE67" s="10"/>
      <c r="AF67" s="10"/>
      <c r="AG67" s="10"/>
    </row>
    <row r="68" spans="1:33" ht="18" customHeight="1">
      <c r="A68" s="3"/>
      <c r="B68" s="78"/>
      <c r="C68" s="79"/>
      <c r="D68" s="79"/>
      <c r="E68" s="48" t="s">
        <v>26</v>
      </c>
      <c r="F68" s="49"/>
      <c r="G68" s="49"/>
      <c r="H68" s="49"/>
      <c r="I68" s="49"/>
      <c r="J68" s="49"/>
      <c r="K68" s="49"/>
      <c r="L68" s="50"/>
      <c r="M68" s="54"/>
      <c r="N68" s="55"/>
      <c r="O68" s="55"/>
      <c r="P68" s="55"/>
      <c r="Q68" s="55"/>
      <c r="R68" s="55"/>
      <c r="S68" s="55"/>
      <c r="T68" s="55"/>
      <c r="U68" s="55"/>
      <c r="V68" s="55"/>
      <c r="W68" s="55"/>
      <c r="X68" s="55"/>
      <c r="Y68" s="55"/>
      <c r="Z68" s="55"/>
      <c r="AA68" s="55"/>
      <c r="AB68" s="55"/>
      <c r="AC68" s="55"/>
      <c r="AD68" s="55"/>
      <c r="AE68" s="55"/>
      <c r="AF68" s="55"/>
      <c r="AG68" s="56"/>
    </row>
    <row r="69" spans="1:33" ht="14.5" thickBot="1">
      <c r="A69" s="3"/>
      <c r="B69" s="80"/>
      <c r="C69" s="81"/>
      <c r="D69" s="81"/>
      <c r="E69" s="51"/>
      <c r="F69" s="52"/>
      <c r="G69" s="52"/>
      <c r="H69" s="52"/>
      <c r="I69" s="52"/>
      <c r="J69" s="52"/>
      <c r="K69" s="52"/>
      <c r="L69" s="53"/>
      <c r="M69" s="57"/>
      <c r="N69" s="58"/>
      <c r="O69" s="58"/>
      <c r="P69" s="58"/>
      <c r="Q69" s="58"/>
      <c r="R69" s="58"/>
      <c r="S69" s="58"/>
      <c r="T69" s="58"/>
      <c r="U69" s="58"/>
      <c r="V69" s="58"/>
      <c r="W69" s="58"/>
      <c r="X69" s="58"/>
      <c r="Y69" s="58"/>
      <c r="Z69" s="58"/>
      <c r="AA69" s="58"/>
      <c r="AB69" s="58"/>
      <c r="AC69" s="58"/>
      <c r="AD69" s="58"/>
      <c r="AE69" s="58"/>
      <c r="AF69" s="58"/>
      <c r="AG69" s="59"/>
    </row>
    <row r="70" spans="1:33">
      <c r="A70" s="3"/>
      <c r="B70" s="6"/>
      <c r="C70" s="6"/>
      <c r="D70" s="6"/>
      <c r="E70" s="7"/>
      <c r="F70" s="6"/>
      <c r="G70" s="6"/>
      <c r="H70" s="6"/>
      <c r="I70" s="6"/>
      <c r="J70" s="6"/>
      <c r="K70" s="6"/>
      <c r="L70" s="6"/>
      <c r="M70" s="6"/>
      <c r="N70" s="6"/>
      <c r="O70" s="6"/>
      <c r="P70" s="6"/>
      <c r="Q70" s="6"/>
      <c r="R70" s="13"/>
      <c r="S70" s="13"/>
      <c r="T70" s="13"/>
      <c r="U70" s="9"/>
      <c r="V70" s="9"/>
      <c r="W70" s="9"/>
      <c r="X70" s="9"/>
      <c r="Y70" s="9"/>
      <c r="Z70" s="9"/>
      <c r="AA70" s="9"/>
      <c r="AB70" s="9"/>
      <c r="AC70" s="9"/>
      <c r="AD70" s="6"/>
      <c r="AE70" s="6"/>
      <c r="AF70" s="6"/>
      <c r="AG70" s="6"/>
    </row>
    <row r="71" spans="1:33">
      <c r="A71" s="3" t="s">
        <v>27</v>
      </c>
      <c r="B71" s="6"/>
      <c r="C71" s="6"/>
      <c r="D71" s="6"/>
      <c r="E71" s="7"/>
      <c r="F71" s="6"/>
      <c r="G71" s="6"/>
      <c r="H71" s="6"/>
      <c r="I71" s="6"/>
      <c r="J71" s="6"/>
      <c r="K71" s="6"/>
      <c r="L71" s="6"/>
      <c r="M71" s="6"/>
      <c r="N71" s="6"/>
      <c r="O71" s="6"/>
      <c r="P71" s="6"/>
      <c r="Q71" s="6"/>
      <c r="R71" s="13"/>
      <c r="S71" s="13"/>
      <c r="T71" s="13"/>
      <c r="U71" s="9"/>
      <c r="V71" s="9"/>
      <c r="W71" s="9"/>
      <c r="X71" s="9"/>
      <c r="Y71" s="9"/>
      <c r="Z71" s="9"/>
      <c r="AA71" s="9"/>
      <c r="AB71" s="9"/>
      <c r="AC71" s="9"/>
      <c r="AD71" s="6"/>
      <c r="AE71" s="6"/>
      <c r="AF71" s="6"/>
      <c r="AG71" s="6"/>
    </row>
    <row r="72" spans="1:33">
      <c r="A72" s="3"/>
      <c r="B72" s="6"/>
      <c r="C72" s="6"/>
      <c r="D72" s="6"/>
      <c r="E72" s="7"/>
      <c r="F72" s="6"/>
      <c r="G72" s="6"/>
      <c r="H72" s="6"/>
      <c r="I72" s="6"/>
      <c r="J72" s="6"/>
      <c r="K72" s="6"/>
      <c r="L72" s="6"/>
      <c r="M72" s="6"/>
      <c r="N72" s="6"/>
      <c r="O72" s="6"/>
      <c r="P72" s="6"/>
      <c r="Q72" s="6"/>
      <c r="R72" s="13"/>
      <c r="S72" s="13"/>
      <c r="T72" s="13"/>
      <c r="U72" s="9"/>
      <c r="V72" s="9"/>
      <c r="W72" s="9"/>
      <c r="X72" s="9"/>
      <c r="Y72" s="9"/>
      <c r="Z72" s="9"/>
      <c r="AA72" s="9"/>
      <c r="AB72" s="9"/>
      <c r="AC72" s="9"/>
      <c r="AD72" s="6"/>
      <c r="AE72" s="6"/>
      <c r="AF72" s="6"/>
      <c r="AG72" s="6"/>
    </row>
    <row r="73" spans="1:33">
      <c r="A73" s="3"/>
      <c r="B73" s="14"/>
      <c r="C73" s="82" t="s">
        <v>28</v>
      </c>
      <c r="D73" s="83"/>
      <c r="E73" s="83"/>
      <c r="F73" s="83"/>
      <c r="G73" s="83"/>
      <c r="H73" s="83"/>
      <c r="I73" s="83"/>
      <c r="J73" s="83"/>
      <c r="K73" s="83"/>
      <c r="L73" s="83"/>
      <c r="M73" s="14"/>
      <c r="N73" s="6" t="s">
        <v>29</v>
      </c>
      <c r="O73" s="6"/>
      <c r="P73" s="6"/>
      <c r="Q73" s="6"/>
      <c r="R73" s="13"/>
      <c r="S73" s="13"/>
      <c r="T73" s="13"/>
      <c r="U73" s="9"/>
      <c r="V73" s="9"/>
      <c r="W73" s="9"/>
      <c r="X73" s="9"/>
      <c r="Y73" s="9"/>
      <c r="Z73" s="9"/>
      <c r="AA73" s="9"/>
      <c r="AB73" s="9"/>
      <c r="AC73" s="9"/>
      <c r="AD73" s="6"/>
      <c r="AE73" s="6"/>
      <c r="AF73" s="6"/>
      <c r="AG73" s="6"/>
    </row>
    <row r="74" spans="1:33">
      <c r="A74" s="3"/>
      <c r="B74" s="14"/>
      <c r="C74" s="82" t="s">
        <v>30</v>
      </c>
      <c r="D74" s="83"/>
      <c r="E74" s="83"/>
      <c r="F74" s="83"/>
      <c r="G74" s="83"/>
      <c r="H74" s="83"/>
      <c r="I74" s="83"/>
      <c r="J74" s="83"/>
      <c r="K74" s="83"/>
      <c r="L74" s="83"/>
      <c r="M74" s="14"/>
      <c r="N74" s="6" t="s">
        <v>29</v>
      </c>
      <c r="O74" s="6"/>
      <c r="P74" s="6"/>
      <c r="Q74" s="6"/>
      <c r="R74" s="13"/>
      <c r="S74" s="13"/>
      <c r="T74" s="13"/>
      <c r="U74" s="9"/>
      <c r="V74" s="9"/>
      <c r="W74" s="9"/>
      <c r="X74" s="9"/>
      <c r="Y74" s="9"/>
      <c r="Z74" s="9"/>
      <c r="AA74" s="9"/>
      <c r="AB74" s="9"/>
      <c r="AC74" s="9"/>
      <c r="AD74" s="6"/>
      <c r="AE74" s="6"/>
      <c r="AF74" s="6"/>
      <c r="AG74" s="6"/>
    </row>
    <row r="75" spans="1:33">
      <c r="A75" s="3"/>
      <c r="B75" s="14"/>
      <c r="C75" s="82" t="s">
        <v>31</v>
      </c>
      <c r="D75" s="83"/>
      <c r="E75" s="83"/>
      <c r="F75" s="83"/>
      <c r="G75" s="83"/>
      <c r="H75" s="83"/>
      <c r="I75" s="83"/>
      <c r="J75" s="83"/>
      <c r="K75" s="83"/>
      <c r="L75" s="83"/>
      <c r="M75" s="14"/>
      <c r="N75" s="6" t="s">
        <v>29</v>
      </c>
      <c r="O75" s="6"/>
      <c r="P75" s="6"/>
      <c r="Q75" s="6"/>
      <c r="R75" s="13"/>
      <c r="S75" s="13"/>
      <c r="T75" s="13"/>
      <c r="U75" s="9"/>
      <c r="V75" s="9"/>
      <c r="W75" s="9"/>
      <c r="X75" s="9"/>
      <c r="Y75" s="9"/>
      <c r="Z75" s="9"/>
      <c r="AA75" s="9"/>
      <c r="AB75" s="9"/>
      <c r="AC75" s="9"/>
      <c r="AD75" s="6"/>
      <c r="AE75" s="6"/>
      <c r="AF75" s="6"/>
      <c r="AG75" s="6"/>
    </row>
    <row r="76" spans="1:33">
      <c r="A76" s="3"/>
      <c r="B76" s="14"/>
      <c r="C76" s="82" t="s">
        <v>32</v>
      </c>
      <c r="D76" s="83"/>
      <c r="E76" s="83"/>
      <c r="F76" s="83"/>
      <c r="G76" s="83"/>
      <c r="H76" s="83"/>
      <c r="I76" s="83"/>
      <c r="J76" s="83"/>
      <c r="K76" s="83"/>
      <c r="L76" s="83"/>
      <c r="M76" s="14"/>
      <c r="N76" s="6" t="s">
        <v>29</v>
      </c>
      <c r="O76" s="6"/>
      <c r="P76" s="6"/>
      <c r="Q76" s="6"/>
      <c r="R76" s="13"/>
      <c r="S76" s="13"/>
      <c r="T76" s="13"/>
      <c r="U76" s="9"/>
      <c r="V76" s="9"/>
      <c r="W76" s="9"/>
      <c r="X76" s="9"/>
      <c r="Y76" s="9"/>
      <c r="Z76" s="9"/>
      <c r="AA76" s="9"/>
      <c r="AB76" s="9"/>
      <c r="AC76" s="9"/>
      <c r="AD76" s="6"/>
      <c r="AE76" s="6"/>
      <c r="AF76" s="6"/>
      <c r="AG76" s="6"/>
    </row>
    <row r="77" spans="1:33">
      <c r="A77" s="3"/>
      <c r="B77" s="14"/>
      <c r="C77" s="82" t="s">
        <v>33</v>
      </c>
      <c r="D77" s="83"/>
      <c r="E77" s="83"/>
      <c r="F77" s="83"/>
      <c r="G77" s="83"/>
      <c r="H77" s="83"/>
      <c r="I77" s="83"/>
      <c r="J77" s="83"/>
      <c r="K77" s="83"/>
      <c r="L77" s="83"/>
      <c r="M77" s="14"/>
      <c r="N77" s="6" t="s">
        <v>29</v>
      </c>
      <c r="O77" s="6"/>
      <c r="P77" s="6"/>
      <c r="Q77" s="6"/>
      <c r="R77" s="13"/>
      <c r="S77" s="13"/>
      <c r="T77" s="13"/>
      <c r="U77" s="9"/>
      <c r="V77" s="9"/>
      <c r="W77" s="9"/>
      <c r="X77" s="9"/>
      <c r="Y77" s="9"/>
      <c r="Z77" s="9"/>
      <c r="AA77" s="9"/>
      <c r="AB77" s="9"/>
      <c r="AC77" s="9"/>
      <c r="AD77" s="6"/>
      <c r="AE77" s="6"/>
      <c r="AF77" s="6"/>
      <c r="AG77" s="6"/>
    </row>
    <row r="78" spans="1:33">
      <c r="A78" s="3"/>
      <c r="B78" s="14"/>
      <c r="C78" s="82" t="s">
        <v>34</v>
      </c>
      <c r="D78" s="83"/>
      <c r="E78" s="83"/>
      <c r="F78" s="83"/>
      <c r="G78" s="83"/>
      <c r="H78" s="83"/>
      <c r="I78" s="83"/>
      <c r="J78" s="83"/>
      <c r="K78" s="83"/>
      <c r="L78" s="83"/>
      <c r="M78" s="14"/>
      <c r="N78" s="6" t="s">
        <v>29</v>
      </c>
      <c r="O78" s="6"/>
      <c r="P78" s="6"/>
      <c r="Q78" s="6"/>
      <c r="R78" s="13"/>
      <c r="S78" s="13"/>
      <c r="T78" s="13"/>
      <c r="U78" s="9"/>
      <c r="V78" s="9"/>
      <c r="W78" s="9"/>
      <c r="X78" s="9"/>
      <c r="Y78" s="9"/>
      <c r="Z78" s="9"/>
      <c r="AA78" s="9"/>
      <c r="AB78" s="9"/>
      <c r="AC78" s="9"/>
      <c r="AD78" s="6"/>
      <c r="AE78" s="6"/>
      <c r="AF78" s="6"/>
      <c r="AG78" s="6"/>
    </row>
    <row r="79" spans="1:33">
      <c r="A79" s="3"/>
      <c r="B79" s="14"/>
      <c r="C79" s="82" t="s">
        <v>35</v>
      </c>
      <c r="D79" s="83"/>
      <c r="E79" s="83"/>
      <c r="F79" s="83"/>
      <c r="G79" s="83"/>
      <c r="H79" s="83"/>
      <c r="I79" s="83"/>
      <c r="J79" s="83"/>
      <c r="K79" s="83"/>
      <c r="L79" s="83"/>
      <c r="M79" s="14"/>
      <c r="N79" s="6" t="s">
        <v>29</v>
      </c>
      <c r="O79" s="6"/>
      <c r="P79" s="6"/>
      <c r="Q79" s="6"/>
      <c r="R79" s="13"/>
      <c r="S79" s="13"/>
      <c r="T79" s="13"/>
      <c r="U79" s="9"/>
      <c r="V79" s="9"/>
      <c r="W79" s="9"/>
      <c r="X79" s="9"/>
      <c r="Y79" s="9"/>
      <c r="Z79" s="9"/>
      <c r="AA79" s="9"/>
      <c r="AB79" s="9"/>
      <c r="AC79" s="9"/>
      <c r="AD79" s="6"/>
      <c r="AE79" s="6"/>
      <c r="AF79" s="6"/>
      <c r="AG79" s="6"/>
    </row>
    <row r="80" spans="1:33">
      <c r="A80" s="3"/>
      <c r="B80" s="14"/>
      <c r="C80" s="82" t="s">
        <v>36</v>
      </c>
      <c r="D80" s="83"/>
      <c r="E80" s="83"/>
      <c r="F80" s="83"/>
      <c r="G80" s="83"/>
      <c r="H80" s="83"/>
      <c r="I80" s="83"/>
      <c r="J80" s="83"/>
      <c r="K80" s="83"/>
      <c r="L80" s="83"/>
      <c r="M80" s="14"/>
      <c r="N80" s="6" t="s">
        <v>29</v>
      </c>
      <c r="O80" s="6"/>
      <c r="P80" s="6"/>
      <c r="Q80" s="6"/>
      <c r="R80" s="13"/>
      <c r="S80" s="13"/>
      <c r="T80" s="13"/>
      <c r="U80" s="9"/>
      <c r="V80" s="9"/>
      <c r="W80" s="9"/>
      <c r="X80" s="9"/>
      <c r="Y80" s="9"/>
      <c r="Z80" s="9"/>
      <c r="AA80" s="9"/>
      <c r="AB80" s="9"/>
      <c r="AC80" s="9"/>
      <c r="AD80" s="6"/>
      <c r="AE80" s="6"/>
      <c r="AF80" s="6"/>
      <c r="AG80" s="6"/>
    </row>
    <row r="81" spans="1:33">
      <c r="A81" s="3"/>
      <c r="B81" s="14"/>
      <c r="C81" s="82" t="s">
        <v>37</v>
      </c>
      <c r="D81" s="83"/>
      <c r="E81" s="83"/>
      <c r="F81" s="83"/>
      <c r="G81" s="83"/>
      <c r="H81" s="83"/>
      <c r="I81" s="83"/>
      <c r="J81" s="83"/>
      <c r="K81" s="83"/>
      <c r="L81" s="83"/>
      <c r="M81" s="14"/>
      <c r="N81" s="6" t="s">
        <v>29</v>
      </c>
      <c r="O81" s="6"/>
      <c r="P81" s="6"/>
      <c r="Q81" s="6"/>
      <c r="R81" s="13"/>
      <c r="S81" s="13"/>
      <c r="T81" s="13"/>
      <c r="U81" s="9"/>
      <c r="V81" s="9"/>
      <c r="W81" s="9"/>
      <c r="X81" s="9"/>
      <c r="Y81" s="9"/>
      <c r="Z81" s="9"/>
      <c r="AA81" s="9"/>
      <c r="AB81" s="9"/>
      <c r="AC81" s="9"/>
      <c r="AD81" s="6"/>
      <c r="AE81" s="6"/>
      <c r="AF81" s="6"/>
      <c r="AG81" s="6"/>
    </row>
    <row r="82" spans="1:33">
      <c r="A82" s="3"/>
      <c r="B82" s="14"/>
      <c r="C82" s="82" t="s">
        <v>38</v>
      </c>
      <c r="D82" s="83"/>
      <c r="E82" s="83"/>
      <c r="F82" s="83"/>
      <c r="G82" s="83"/>
      <c r="H82" s="83"/>
      <c r="I82" s="83"/>
      <c r="J82" s="83"/>
      <c r="K82" s="83"/>
      <c r="L82" s="83"/>
      <c r="M82" s="14"/>
      <c r="N82" s="6" t="s">
        <v>29</v>
      </c>
      <c r="O82" s="6"/>
      <c r="P82" s="6"/>
      <c r="Q82" s="6"/>
      <c r="R82" s="13"/>
      <c r="S82" s="13"/>
      <c r="T82" s="13"/>
      <c r="U82" s="9"/>
      <c r="V82" s="9"/>
      <c r="W82" s="9"/>
      <c r="X82" s="9"/>
      <c r="Y82" s="9"/>
      <c r="Z82" s="9"/>
      <c r="AA82" s="9"/>
      <c r="AB82" s="9"/>
      <c r="AC82" s="9"/>
      <c r="AD82" s="6"/>
      <c r="AE82" s="6"/>
      <c r="AF82" s="6"/>
      <c r="AG82" s="6"/>
    </row>
    <row r="83" spans="1:33">
      <c r="A83" s="3"/>
      <c r="B83" s="6"/>
      <c r="C83" s="6"/>
      <c r="D83" s="6"/>
      <c r="E83" s="7"/>
      <c r="F83" s="6"/>
      <c r="G83" s="6"/>
      <c r="H83" s="6"/>
      <c r="I83" s="6"/>
      <c r="J83" s="6"/>
      <c r="K83" s="6"/>
      <c r="L83" s="6"/>
      <c r="M83" s="6"/>
      <c r="N83" s="6"/>
      <c r="O83" s="6"/>
      <c r="P83" s="6"/>
      <c r="Q83" s="6"/>
      <c r="R83" s="13"/>
      <c r="S83" s="13"/>
      <c r="T83" s="13"/>
      <c r="U83" s="9"/>
      <c r="V83" s="9"/>
      <c r="W83" s="9"/>
      <c r="X83" s="9"/>
      <c r="Y83" s="9"/>
      <c r="Z83" s="9"/>
      <c r="AA83" s="9"/>
      <c r="AB83" s="9"/>
      <c r="AC83" s="9"/>
      <c r="AD83" s="6"/>
      <c r="AE83" s="6"/>
      <c r="AF83" s="6"/>
      <c r="AG83" s="6"/>
    </row>
    <row r="84" spans="1:33" s="3" customFormat="1" ht="12.5">
      <c r="A84" s="3" t="s">
        <v>39</v>
      </c>
      <c r="E84" s="4"/>
      <c r="R84" s="11"/>
      <c r="S84" s="11"/>
      <c r="T84" s="11"/>
      <c r="U84" s="10"/>
      <c r="V84" s="10"/>
      <c r="W84" s="10"/>
      <c r="X84" s="10"/>
      <c r="Y84" s="10"/>
      <c r="Z84" s="10"/>
      <c r="AA84" s="10"/>
      <c r="AB84" s="10"/>
      <c r="AC84" s="10"/>
    </row>
    <row r="85" spans="1:33" s="3" customFormat="1" ht="13" thickBot="1">
      <c r="B85" s="15" t="s">
        <v>40</v>
      </c>
      <c r="E85" s="4"/>
      <c r="K85" s="16"/>
      <c r="L85" s="16"/>
    </row>
    <row r="86" spans="1:33">
      <c r="B86" s="30"/>
      <c r="C86" s="31"/>
      <c r="D86" s="31"/>
      <c r="E86" s="84" t="s">
        <v>41</v>
      </c>
      <c r="F86" s="85"/>
      <c r="G86" s="85"/>
      <c r="H86" s="85"/>
      <c r="I86" s="85"/>
      <c r="J86" s="86"/>
      <c r="K86" s="90"/>
      <c r="L86" s="90"/>
      <c r="M86" s="92" t="str">
        <f>IF(K86&gt;1,"Month","Month")</f>
        <v>Month</v>
      </c>
      <c r="N86" s="92"/>
      <c r="O86" s="93"/>
      <c r="P86" s="36" t="s">
        <v>42</v>
      </c>
      <c r="Q86" s="36"/>
      <c r="R86" s="36"/>
      <c r="S86" s="36"/>
      <c r="T86" s="36"/>
      <c r="U86" s="36"/>
      <c r="V86" s="36"/>
      <c r="W86" s="36"/>
      <c r="X86" s="90"/>
      <c r="Y86" s="90"/>
      <c r="Z86" s="103" t="s">
        <v>43</v>
      </c>
      <c r="AA86" s="90"/>
      <c r="AB86" s="90"/>
      <c r="AC86" s="105"/>
    </row>
    <row r="87" spans="1:33" ht="14.5" thickBot="1">
      <c r="B87" s="34"/>
      <c r="C87" s="35"/>
      <c r="D87" s="35"/>
      <c r="E87" s="87"/>
      <c r="F87" s="88"/>
      <c r="G87" s="88"/>
      <c r="H87" s="88"/>
      <c r="I87" s="88"/>
      <c r="J87" s="89"/>
      <c r="K87" s="91"/>
      <c r="L87" s="91"/>
      <c r="M87" s="94"/>
      <c r="N87" s="94"/>
      <c r="O87" s="95"/>
      <c r="P87" s="42"/>
      <c r="Q87" s="42"/>
      <c r="R87" s="42"/>
      <c r="S87" s="42"/>
      <c r="T87" s="42"/>
      <c r="U87" s="42"/>
      <c r="V87" s="42"/>
      <c r="W87" s="42"/>
      <c r="X87" s="91"/>
      <c r="Y87" s="91"/>
      <c r="Z87" s="104"/>
      <c r="AA87" s="91"/>
      <c r="AB87" s="91"/>
      <c r="AC87" s="106"/>
    </row>
    <row r="89" spans="1:33" s="3" customFormat="1" ht="13" thickBot="1">
      <c r="B89" s="3" t="s">
        <v>44</v>
      </c>
      <c r="E89" s="4"/>
      <c r="W89" s="10"/>
      <c r="X89" s="10"/>
      <c r="Y89" s="10"/>
      <c r="Z89" s="10"/>
      <c r="AA89" s="10"/>
      <c r="AB89" s="10"/>
      <c r="AC89" s="10"/>
      <c r="AD89" s="10"/>
      <c r="AE89" s="10"/>
      <c r="AF89" s="10"/>
      <c r="AG89" s="10"/>
    </row>
    <row r="90" spans="1:33">
      <c r="A90" s="3"/>
      <c r="B90" s="60"/>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2"/>
    </row>
    <row r="91" spans="1:33">
      <c r="A91" s="3"/>
      <c r="B91" s="63"/>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5"/>
    </row>
    <row r="92" spans="1:33">
      <c r="A92" s="3"/>
      <c r="B92" s="63"/>
      <c r="C92" s="64"/>
      <c r="D92" s="64"/>
      <c r="E92" s="64"/>
      <c r="F92" s="64"/>
      <c r="G92" s="64"/>
      <c r="H92" s="64"/>
      <c r="I92" s="64"/>
      <c r="J92" s="64"/>
      <c r="K92" s="64"/>
      <c r="L92" s="64"/>
      <c r="M92" s="64"/>
      <c r="N92" s="64"/>
      <c r="O92" s="64"/>
      <c r="P92" s="64"/>
      <c r="Q92" s="64"/>
      <c r="R92" s="64"/>
      <c r="S92" s="64"/>
      <c r="T92" s="64"/>
      <c r="U92" s="64"/>
      <c r="V92" s="64"/>
      <c r="W92" s="64"/>
      <c r="X92" s="64"/>
      <c r="Y92" s="64"/>
      <c r="Z92" s="64"/>
      <c r="AA92" s="64"/>
      <c r="AB92" s="64"/>
      <c r="AC92" s="64"/>
      <c r="AD92" s="64"/>
      <c r="AE92" s="64"/>
      <c r="AF92" s="64"/>
      <c r="AG92" s="65"/>
    </row>
    <row r="93" spans="1:33" ht="14.5" thickBot="1">
      <c r="A93" s="3"/>
      <c r="B93" s="66"/>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8"/>
    </row>
    <row r="95" spans="1:33" s="3" customFormat="1" ht="12.5">
      <c r="B95" s="3" t="s">
        <v>45</v>
      </c>
    </row>
    <row r="96" spans="1:33" s="3" customFormat="1" ht="12.5">
      <c r="B96" s="3" t="s">
        <v>46</v>
      </c>
    </row>
    <row r="97" spans="2:33" s="3" customFormat="1" ht="12.5">
      <c r="B97" s="3" t="s">
        <v>47</v>
      </c>
    </row>
    <row r="98" spans="2:33" s="3" customFormat="1" ht="12.5">
      <c r="B98" s="3" t="s">
        <v>48</v>
      </c>
    </row>
    <row r="99" spans="2:33" s="3" customFormat="1" ht="12.5">
      <c r="B99" s="3" t="s">
        <v>49</v>
      </c>
    </row>
    <row r="100" spans="2:33" s="3" customFormat="1" ht="12.5">
      <c r="B100" s="3" t="s">
        <v>50</v>
      </c>
    </row>
    <row r="102" spans="2:33" ht="14.5" thickBot="1">
      <c r="L102" s="17" t="s">
        <v>51</v>
      </c>
    </row>
    <row r="103" spans="2:33" ht="18" customHeight="1">
      <c r="L103" s="18" t="s">
        <v>52</v>
      </c>
      <c r="M103" s="19"/>
      <c r="N103" s="19"/>
      <c r="O103" s="19"/>
      <c r="P103" s="20"/>
      <c r="Q103" s="20"/>
      <c r="R103" s="20"/>
      <c r="S103" s="21"/>
      <c r="T103" s="99"/>
      <c r="U103" s="100"/>
      <c r="V103" s="100"/>
      <c r="W103" s="100"/>
      <c r="X103" s="100"/>
      <c r="Y103" s="100"/>
      <c r="Z103" s="100"/>
      <c r="AA103" s="100"/>
      <c r="AB103" s="100"/>
      <c r="AC103" s="100"/>
      <c r="AD103" s="100"/>
      <c r="AE103" s="100"/>
      <c r="AF103" s="100"/>
      <c r="AG103" s="101"/>
    </row>
    <row r="104" spans="2:33" ht="14.5" thickBot="1">
      <c r="L104" s="22"/>
      <c r="M104" s="23"/>
      <c r="N104" s="23"/>
      <c r="O104" s="23"/>
      <c r="P104" s="24"/>
      <c r="Q104" s="24"/>
      <c r="R104" s="24"/>
      <c r="S104" s="25"/>
      <c r="T104" s="96"/>
      <c r="U104" s="97"/>
      <c r="V104" s="97"/>
      <c r="W104" s="97"/>
      <c r="X104" s="97"/>
      <c r="Y104" s="97"/>
      <c r="Z104" s="97"/>
      <c r="AA104" s="97"/>
      <c r="AB104" s="97"/>
      <c r="AC104" s="97"/>
      <c r="AD104" s="97"/>
      <c r="AE104" s="97"/>
      <c r="AF104" s="97"/>
      <c r="AG104" s="98"/>
    </row>
    <row r="105" spans="2:33" ht="16.5">
      <c r="L105" s="18" t="s">
        <v>53</v>
      </c>
      <c r="M105" s="19"/>
      <c r="N105" s="19"/>
      <c r="O105" s="19"/>
      <c r="P105" s="20"/>
      <c r="Q105" s="20"/>
      <c r="R105" s="20"/>
      <c r="S105" s="21"/>
      <c r="T105" s="99"/>
      <c r="U105" s="100"/>
      <c r="V105" s="100"/>
      <c r="W105" s="100"/>
      <c r="X105" s="100"/>
      <c r="Y105" s="100"/>
      <c r="Z105" s="100"/>
      <c r="AA105" s="100"/>
      <c r="AB105" s="100"/>
      <c r="AC105" s="100"/>
      <c r="AD105" s="100"/>
      <c r="AE105" s="100"/>
      <c r="AF105" s="100"/>
      <c r="AG105" s="101"/>
    </row>
    <row r="106" spans="2:33" ht="17" thickBot="1">
      <c r="L106" s="22" t="s">
        <v>54</v>
      </c>
      <c r="M106" s="23"/>
      <c r="N106" s="23"/>
      <c r="O106" s="23"/>
      <c r="P106" s="24"/>
      <c r="Q106" s="24"/>
      <c r="R106" s="24"/>
      <c r="S106" s="25"/>
      <c r="T106" s="96"/>
      <c r="U106" s="97"/>
      <c r="V106" s="97"/>
      <c r="W106" s="97"/>
      <c r="X106" s="97"/>
      <c r="Y106" s="97"/>
      <c r="Z106" s="97"/>
      <c r="AA106" s="97"/>
      <c r="AB106" s="97"/>
      <c r="AC106" s="97"/>
      <c r="AD106" s="97"/>
      <c r="AE106" s="97"/>
      <c r="AF106" s="97"/>
      <c r="AG106" s="98"/>
    </row>
    <row r="107" spans="2:33" ht="16.5">
      <c r="L107" s="18" t="s">
        <v>55</v>
      </c>
      <c r="M107" s="19"/>
      <c r="N107" s="19"/>
      <c r="O107" s="19"/>
      <c r="P107" s="20"/>
      <c r="Q107" s="20"/>
      <c r="R107" s="20"/>
      <c r="S107" s="21"/>
      <c r="T107" s="99"/>
      <c r="U107" s="100"/>
      <c r="V107" s="100"/>
      <c r="W107" s="100"/>
      <c r="X107" s="100"/>
      <c r="Y107" s="100"/>
      <c r="Z107" s="100"/>
      <c r="AA107" s="100"/>
      <c r="AB107" s="100"/>
      <c r="AC107" s="100"/>
      <c r="AD107" s="100"/>
      <c r="AE107" s="100"/>
      <c r="AF107" s="100"/>
      <c r="AG107" s="101"/>
    </row>
    <row r="108" spans="2:33" ht="14.5" thickBot="1">
      <c r="L108" s="26"/>
      <c r="M108" s="24"/>
      <c r="N108" s="24"/>
      <c r="O108" s="24"/>
      <c r="P108" s="24"/>
      <c r="Q108" s="24"/>
      <c r="R108" s="24"/>
      <c r="S108" s="25"/>
      <c r="T108" s="96"/>
      <c r="U108" s="97"/>
      <c r="V108" s="97"/>
      <c r="W108" s="97"/>
      <c r="X108" s="97"/>
      <c r="Y108" s="97"/>
      <c r="Z108" s="97"/>
      <c r="AA108" s="97"/>
      <c r="AB108" s="97"/>
      <c r="AC108" s="97"/>
      <c r="AD108" s="97"/>
      <c r="AE108" s="97"/>
      <c r="AF108" s="97"/>
      <c r="AG108" s="98"/>
    </row>
    <row r="111" spans="2:33" ht="18">
      <c r="B111" s="102" t="s">
        <v>56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row>
  </sheetData>
  <mergeCells count="63">
    <mergeCell ref="T106:AG106"/>
    <mergeCell ref="T107:AG108"/>
    <mergeCell ref="B111:AG111"/>
    <mergeCell ref="X86:Y87"/>
    <mergeCell ref="Z86:Z87"/>
    <mergeCell ref="AA86:AC87"/>
    <mergeCell ref="B90:AG93"/>
    <mergeCell ref="T103:AG104"/>
    <mergeCell ref="T105:AG105"/>
    <mergeCell ref="P86:W87"/>
    <mergeCell ref="C82:L82"/>
    <mergeCell ref="B86:D87"/>
    <mergeCell ref="E86:J87"/>
    <mergeCell ref="K86:L87"/>
    <mergeCell ref="M86:O87"/>
    <mergeCell ref="C81:L81"/>
    <mergeCell ref="B68:D69"/>
    <mergeCell ref="E68:L69"/>
    <mergeCell ref="M68:AG69"/>
    <mergeCell ref="C73:L73"/>
    <mergeCell ref="C74:L74"/>
    <mergeCell ref="C75:L75"/>
    <mergeCell ref="C76:L76"/>
    <mergeCell ref="C77:L77"/>
    <mergeCell ref="C78:L78"/>
    <mergeCell ref="C79:L79"/>
    <mergeCell ref="C80:L80"/>
    <mergeCell ref="B59:D60"/>
    <mergeCell ref="E59:L60"/>
    <mergeCell ref="M59:AG60"/>
    <mergeCell ref="B64:D65"/>
    <mergeCell ref="E64:L65"/>
    <mergeCell ref="M64:AG65"/>
    <mergeCell ref="B50:D51"/>
    <mergeCell ref="E50:L51"/>
    <mergeCell ref="M50:AG51"/>
    <mergeCell ref="B54:D55"/>
    <mergeCell ref="E54:L55"/>
    <mergeCell ref="M54:AG55"/>
    <mergeCell ref="B43:AG46"/>
    <mergeCell ref="B29:D30"/>
    <mergeCell ref="E29:L30"/>
    <mergeCell ref="M29:AG30"/>
    <mergeCell ref="B33:D34"/>
    <mergeCell ref="E33:L34"/>
    <mergeCell ref="M33:AG34"/>
    <mergeCell ref="B37:D40"/>
    <mergeCell ref="E37:M38"/>
    <mergeCell ref="N37:AG38"/>
    <mergeCell ref="E39:M40"/>
    <mergeCell ref="N39:AG40"/>
    <mergeCell ref="B24:AG25"/>
    <mergeCell ref="A4:AG4"/>
    <mergeCell ref="B8:D11"/>
    <mergeCell ref="E8:M9"/>
    <mergeCell ref="N8:AG9"/>
    <mergeCell ref="E10:M11"/>
    <mergeCell ref="N10:AG11"/>
    <mergeCell ref="B12:AG13"/>
    <mergeCell ref="B16:D17"/>
    <mergeCell ref="E16:L17"/>
    <mergeCell ref="M16:AG17"/>
    <mergeCell ref="B20:AG23"/>
  </mergeCells>
  <conditionalFormatting sqref="B8">
    <cfRule type="expression" dxfId="275" priority="59">
      <formula>$B8=""</formula>
    </cfRule>
  </conditionalFormatting>
  <conditionalFormatting sqref="B16">
    <cfRule type="expression" dxfId="274" priority="58">
      <formula>$B16=""</formula>
    </cfRule>
  </conditionalFormatting>
  <conditionalFormatting sqref="B29">
    <cfRule type="expression" dxfId="273" priority="57">
      <formula>$B29=""</formula>
    </cfRule>
  </conditionalFormatting>
  <conditionalFormatting sqref="B33">
    <cfRule type="expression" dxfId="272" priority="44">
      <formula>$B33=""</formula>
    </cfRule>
  </conditionalFormatting>
  <conditionalFormatting sqref="B37">
    <cfRule type="expression" dxfId="271" priority="40">
      <formula>$B37=""</formula>
    </cfRule>
  </conditionalFormatting>
  <conditionalFormatting sqref="B50">
    <cfRule type="expression" dxfId="270" priority="34">
      <formula>$B50=""</formula>
    </cfRule>
  </conditionalFormatting>
  <conditionalFormatting sqref="B54">
    <cfRule type="expression" dxfId="269" priority="29">
      <formula>$B54=""</formula>
    </cfRule>
  </conditionalFormatting>
  <conditionalFormatting sqref="B59">
    <cfRule type="expression" dxfId="268" priority="24">
      <formula>$B59=""</formula>
    </cfRule>
  </conditionalFormatting>
  <conditionalFormatting sqref="B64">
    <cfRule type="expression" dxfId="267" priority="19">
      <formula>$B64=""</formula>
    </cfRule>
  </conditionalFormatting>
  <conditionalFormatting sqref="B68">
    <cfRule type="expression" dxfId="266" priority="4">
      <formula>$B68=""</formula>
    </cfRule>
  </conditionalFormatting>
  <conditionalFormatting sqref="B86">
    <cfRule type="expression" dxfId="265" priority="15">
      <formula>$B86=""</formula>
    </cfRule>
  </conditionalFormatting>
  <conditionalFormatting sqref="K86:L87">
    <cfRule type="expression" dxfId="264" priority="7">
      <formula>$B$86="No"</formula>
    </cfRule>
    <cfRule type="notContainsBlanks" dxfId="263" priority="12">
      <formula>LEN(TRIM(K86))&gt;0</formula>
    </cfRule>
    <cfRule type="expression" dxfId="262" priority="13">
      <formula>$B$86="Yes"</formula>
    </cfRule>
  </conditionalFormatting>
  <conditionalFormatting sqref="K86:O87">
    <cfRule type="expression" dxfId="261" priority="9">
      <formula>$B$86=""</formula>
    </cfRule>
  </conditionalFormatting>
  <conditionalFormatting sqref="M86:O87">
    <cfRule type="expression" dxfId="260" priority="6">
      <formula>$B$16="No"</formula>
    </cfRule>
  </conditionalFormatting>
  <conditionalFormatting sqref="M16:AG17">
    <cfRule type="expression" dxfId="259" priority="49">
      <formula>$B$16="Yes"</formula>
    </cfRule>
    <cfRule type="notContainsBlanks" dxfId="258" priority="48">
      <formula>LEN(TRIM(M16))&gt;0</formula>
    </cfRule>
    <cfRule type="expression" dxfId="257" priority="47">
      <formula>$B$16="No"</formula>
    </cfRule>
    <cfRule type="expression" dxfId="256" priority="46">
      <formula>$B$16=""</formula>
    </cfRule>
  </conditionalFormatting>
  <conditionalFormatting sqref="M29:AG30">
    <cfRule type="expression" dxfId="255" priority="60">
      <formula>$B$29="Yes"</formula>
    </cfRule>
    <cfRule type="notContainsBlanks" dxfId="254" priority="56">
      <formula>LEN(TRIM(M29))&gt;0</formula>
    </cfRule>
    <cfRule type="expression" dxfId="253" priority="55">
      <formula>$B$29="No"</formula>
    </cfRule>
    <cfRule type="expression" dxfId="252" priority="50">
      <formula>$B$29=""</formula>
    </cfRule>
  </conditionalFormatting>
  <conditionalFormatting sqref="M33:AG34">
    <cfRule type="expression" dxfId="251" priority="45">
      <formula>$B$33="Yes"</formula>
    </cfRule>
    <cfRule type="notContainsBlanks" dxfId="250" priority="43">
      <formula>LEN(TRIM(M33))&gt;0</formula>
    </cfRule>
    <cfRule type="expression" dxfId="249" priority="42">
      <formula>$B$33="No"</formula>
    </cfRule>
    <cfRule type="expression" dxfId="248" priority="41">
      <formula>$B$33=""</formula>
    </cfRule>
  </conditionalFormatting>
  <conditionalFormatting sqref="M50:AG51">
    <cfRule type="notContainsBlanks" dxfId="247" priority="33">
      <formula>LEN(TRIM(M50))&gt;0</formula>
    </cfRule>
    <cfRule type="expression" dxfId="246" priority="35">
      <formula>$B$50="Yes"</formula>
    </cfRule>
    <cfRule type="expression" dxfId="245" priority="31">
      <formula>$B$50=""</formula>
    </cfRule>
    <cfRule type="expression" dxfId="244" priority="32">
      <formula>$B$50="No"</formula>
    </cfRule>
  </conditionalFormatting>
  <conditionalFormatting sqref="M54:AG55">
    <cfRule type="expression" dxfId="243" priority="30">
      <formula>$B$54="Yes"</formula>
    </cfRule>
    <cfRule type="notContainsBlanks" dxfId="242" priority="28">
      <formula>LEN(TRIM(M54))&gt;0</formula>
    </cfRule>
    <cfRule type="expression" dxfId="241" priority="27">
      <formula>$B$54="No"</formula>
    </cfRule>
    <cfRule type="expression" dxfId="240" priority="26">
      <formula>$B$54=""</formula>
    </cfRule>
  </conditionalFormatting>
  <conditionalFormatting sqref="M59:AG60">
    <cfRule type="expression" dxfId="239" priority="25">
      <formula>$B$59="Yes"</formula>
    </cfRule>
    <cfRule type="notContainsBlanks" dxfId="238" priority="23">
      <formula>LEN(TRIM(M59))&gt;0</formula>
    </cfRule>
    <cfRule type="expression" dxfId="237" priority="22">
      <formula>$B$59="No"</formula>
    </cfRule>
    <cfRule type="expression" dxfId="236" priority="21">
      <formula>$B$59=""</formula>
    </cfRule>
  </conditionalFormatting>
  <conditionalFormatting sqref="M64:AG65">
    <cfRule type="expression" dxfId="235" priority="20">
      <formula>$B$64="Yes"</formula>
    </cfRule>
    <cfRule type="notContainsBlanks" dxfId="234" priority="18">
      <formula>LEN(TRIM(M64))&gt;0</formula>
    </cfRule>
    <cfRule type="expression" dxfId="233" priority="17">
      <formula>$B$64="No"</formula>
    </cfRule>
    <cfRule type="expression" dxfId="232" priority="16">
      <formula>$B$64=""</formula>
    </cfRule>
  </conditionalFormatting>
  <conditionalFormatting sqref="M68:AG69">
    <cfRule type="expression" dxfId="231" priority="2">
      <formula>$B$68="No"</formula>
    </cfRule>
    <cfRule type="notContainsBlanks" dxfId="230" priority="3">
      <formula>LEN(TRIM(M68))&gt;0</formula>
    </cfRule>
    <cfRule type="expression" dxfId="229" priority="1">
      <formula>$B$68=""</formula>
    </cfRule>
    <cfRule type="expression" dxfId="228" priority="5">
      <formula>$B$68="Yes"</formula>
    </cfRule>
  </conditionalFormatting>
  <conditionalFormatting sqref="N8:AG11">
    <cfRule type="expression" dxfId="227" priority="51">
      <formula>$B$8=""</formula>
    </cfRule>
    <cfRule type="expression" dxfId="226" priority="52">
      <formula>$B$8="No"</formula>
    </cfRule>
    <cfRule type="expression" dxfId="225" priority="54">
      <formula>$B$8="Yes"</formula>
    </cfRule>
    <cfRule type="notContainsBlanks" dxfId="224" priority="53">
      <formula>LEN(TRIM(N8))&gt;0</formula>
    </cfRule>
  </conditionalFormatting>
  <conditionalFormatting sqref="N37:AG40">
    <cfRule type="expression" dxfId="223" priority="36">
      <formula>$B$37=""</formula>
    </cfRule>
    <cfRule type="expression" dxfId="222" priority="37">
      <formula>$B$37="No"</formula>
    </cfRule>
    <cfRule type="notContainsBlanks" dxfId="221" priority="38">
      <formula>LEN(TRIM(N37))&gt;0</formula>
    </cfRule>
    <cfRule type="expression" dxfId="220" priority="39">
      <formula>$B$37="Yes"</formula>
    </cfRule>
  </conditionalFormatting>
  <conditionalFormatting sqref="X86:Y87 AA86:AC87">
    <cfRule type="expression" dxfId="219" priority="14">
      <formula>$B$86="Yes"</formula>
    </cfRule>
    <cfRule type="notContainsBlanks" dxfId="218" priority="11">
      <formula>LEN(TRIM(X86))&gt;0</formula>
    </cfRule>
  </conditionalFormatting>
  <conditionalFormatting sqref="X86:AC87">
    <cfRule type="expression" dxfId="217" priority="8">
      <formula>$B$86=""</formula>
    </cfRule>
    <cfRule type="expression" dxfId="216" priority="10">
      <formula>$B$86="No"</formula>
    </cfRule>
  </conditionalFormatting>
  <dataValidations count="4">
    <dataValidation type="list" allowBlank="1" showInputMessage="1" prompt="month" sqref="K86:L87" xr:uid="{1713509E-88E6-4AC1-B4E0-2AFFAEA8F8F1}">
      <formula1>"1,2,3,4,5,6,7,8,9,10"</formula1>
    </dataValidation>
    <dataValidation type="list" allowBlank="1" showInputMessage="1" prompt="year" sqref="AA86:AC87" xr:uid="{000AF9DD-5F09-4779-B535-A103267ECC0D}">
      <formula1>"2024,2025"</formula1>
    </dataValidation>
    <dataValidation type="list" allowBlank="1" showInputMessage="1" prompt="month" sqref="X86:Y87" xr:uid="{1D1B88AA-8004-4828-AD64-A7A70709DB44}">
      <formula1>"1,2,3,4,5,6,7,8,9,10,11,12"</formula1>
    </dataValidation>
    <dataValidation type="list" allowBlank="1" showInputMessage="1" showErrorMessage="1" sqref="B50:D51 B73:B82 B29:D30 B33:D34 B37:D40 B8:D11 B54:D55 B59:D60 B64:D65 B86:D87 B16:D17 B68:D69" xr:uid="{0101CABF-5D11-4996-8CE1-DAE28842B0FF}">
      <formula1>"YES,NO"</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Form</vt:lpstr>
      <vt:lpstr>Annex2 DeclarationDesired</vt:lpstr>
      <vt:lpstr>Annex.3 Medical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Tarataake Biita</dc:creator>
  <cp:lastModifiedBy>Tarataake Biita</cp:lastModifiedBy>
  <dcterms:created xsi:type="dcterms:W3CDTF">2024-09-25T21:26:29Z</dcterms:created>
  <dcterms:modified xsi:type="dcterms:W3CDTF">2024-09-25T22:11:47Z</dcterms:modified>
</cp:coreProperties>
</file>